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/>
  <bookViews>
    <workbookView xWindow="0" yWindow="0" windowWidth="17400" windowHeight="11580" activeTab="3"/>
  </bookViews>
  <sheets>
    <sheet name="форма 1.1" sheetId="9" r:id="rId1"/>
    <sheet name="форма 1.2" sheetId="10" r:id="rId2"/>
    <sheet name="форма 1.3" sheetId="11" r:id="rId3"/>
    <sheet name="форма 8.1" sheetId="6" r:id="rId4"/>
    <sheet name="форма 8.3" sheetId="7" r:id="rId5"/>
    <sheet name="Факт и План" sheetId="8" r:id="rId6"/>
  </sheets>
  <externalReferences>
    <externalReference r:id="rId7"/>
  </externalReferenc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" i="10" l="1"/>
  <c r="C16" i="7" l="1"/>
  <c r="C15" i="7"/>
  <c r="Y16" i="6"/>
  <c r="AB16" i="6" s="1"/>
  <c r="P16" i="6"/>
  <c r="Y15" i="6"/>
  <c r="AB15" i="6" s="1"/>
  <c r="P15" i="6"/>
  <c r="Y14" i="6"/>
  <c r="AB14" i="6" s="1"/>
  <c r="P14" i="6"/>
  <c r="Y13" i="6"/>
  <c r="AB13" i="6" s="1"/>
  <c r="P13" i="6"/>
  <c r="Y12" i="6"/>
  <c r="AB12" i="6" s="1"/>
  <c r="P12" i="6"/>
  <c r="Y11" i="6"/>
  <c r="AB11" i="6" s="1"/>
  <c r="P11" i="6"/>
</calcChain>
</file>

<file path=xl/sharedStrings.xml><?xml version="1.0" encoding="utf-8"?>
<sst xmlns="http://schemas.openxmlformats.org/spreadsheetml/2006/main" count="143" uniqueCount="95">
  <si>
    <t>год</t>
  </si>
  <si>
    <t>Показатель средней продолжительности прекращений передачи электрической энергии (Пп)</t>
  </si>
  <si>
    <t>наименование электросетевой организации</t>
  </si>
  <si>
    <t>№ п/п</t>
  </si>
  <si>
    <t>Наименование структурной единицы электросетевой сетевой организации</t>
  </si>
  <si>
    <t>Диспетчерское наименование подстанции или ЛЭП, в результате отключения которой произошло прекращения передачи электроэнергии потребителям услуг</t>
  </si>
  <si>
    <t>Вид объекта (ПС, ЛЭП)</t>
  </si>
  <si>
    <t>Высший класс напряжения обесточенного оборудования, кВ</t>
  </si>
  <si>
    <t>Причина прекращения передачи электрической энергии (1/0)</t>
  </si>
  <si>
    <t>Признак АПВ (1/0)</t>
  </si>
  <si>
    <t>Признак АВР (1/0)</t>
  </si>
  <si>
    <t>Количество точек поставки, по которым произошло прекращение передачи электрической энергии, шт.</t>
  </si>
  <si>
    <t>Количество потребителей услуг (производители электрической энергии) в отношении которых произошло прекращение передачи электрической энергии, шт.</t>
  </si>
  <si>
    <t>Время и дата прекращения передачи электрической энергии (часы, минуты , ГГГГ.ММ.ДД)</t>
  </si>
  <si>
    <t>Время и дата устранения технологического нарушения на объектах данной сетевой организации (часы, минуты , ГГГГ.ММ.ДД)</t>
  </si>
  <si>
    <t>Время и дата восстановления режима потребления электрической энергии потребителей услуг (часы, минуты , ГГГГ.ММ.ДД)</t>
  </si>
  <si>
    <t>Продолжительность прекращения передачи электрической энергии, час</t>
  </si>
  <si>
    <t>Суммарный объем фактической нагрузки (мощности) на присоединениях потребителей услуг по которым в результате технологического нарушения произошло прекращение передачи электрической энергии на момент возникновения такого события, МВт</t>
  </si>
  <si>
    <t>Наименование документа первичной информации (акт расследования, журнал отключений и т.п.)</t>
  </si>
  <si>
    <t>Реквизиты документа первичной информации (акта расследования технологического нарушения (аварии) или иного документа (номер и дата записи в журнале отключений)</t>
  </si>
  <si>
    <t>Потребители электрической энергии</t>
  </si>
  <si>
    <t>Электросетевые организации</t>
  </si>
  <si>
    <t>Производители электрической энергии</t>
  </si>
  <si>
    <t>Всего (сумма граф 9-15)</t>
  </si>
  <si>
    <t>Всего (сумма граф 25-27)</t>
  </si>
  <si>
    <t>1 категории надежности</t>
  </si>
  <si>
    <t>2 категории надежности</t>
  </si>
  <si>
    <t>3 категории надежности</t>
  </si>
  <si>
    <t>с максимальной мощностью до 150 кВт</t>
  </si>
  <si>
    <t>с максимальной мощностью от 150до 670 кВт</t>
  </si>
  <si>
    <t>с максимальной мощностью свыше 670 кВт</t>
  </si>
  <si>
    <t>Всего (сумма граф 17-21)</t>
  </si>
  <si>
    <t>полное</t>
  </si>
  <si>
    <t>частичное</t>
  </si>
  <si>
    <t>Расчет индикативного показателя уровня  надежности оказываемых услуг территориальной сетевой организацией на основе средней продолжительности нарушения электроснабжения потребителей и средней частоты прерывания электроснабжения потребителей за</t>
  </si>
  <si>
    <t xml:space="preserve">          </t>
  </si>
  <si>
    <t xml:space="preserve">    </t>
  </si>
  <si>
    <t xml:space="preserve">        </t>
  </si>
  <si>
    <t xml:space="preserve">                      </t>
  </si>
  <si>
    <t>Наименование сетевой организации</t>
  </si>
  <si>
    <t>N п/п</t>
  </si>
  <si>
    <t>Наименование составляющей показателя</t>
  </si>
  <si>
    <t>Метод определения</t>
  </si>
  <si>
    <t>Максимальное количество потребителей услуг по передаче электрической энергии (включая потребителей электрической энергии, обслуживаемых энергосбытовыми организациями (гарантирующими поставщиками), энергопринимающие устройства которых непосредственно присоединены к объектам электросетевого хозяйства сетевой организации), обслуживаемых электросетевой организацией в рамках расчетного периода, шт.</t>
  </si>
  <si>
    <t>1.1.</t>
  </si>
  <si>
    <t>Максимальное количество потребителей электроэнергии, обслуживаемых электросетевой организацией в рамках расчетного периода (включая потребителей электрической энергии, обслуживаемых энергосбытовыми организациями (гарантирующими поставщиками), энергопринимающие устройства которых непосредственно присоединены к объектам электросетевого хозяйства сетевой организации), шт.</t>
  </si>
  <si>
    <t>Максимальное за расчетный период регулирования число точек поставки электросетевой организации, шт.</t>
  </si>
  <si>
    <t>Средняя продолжительность нарушения электроснабжения потребителей ( Пsaidi ), час.</t>
  </si>
  <si>
    <t>Средняя частота прерывания электроснабжения потребителей ( Пsaifi ), шт.</t>
  </si>
  <si>
    <t>ПАО "Нижнекамскшина"</t>
  </si>
  <si>
    <t xml:space="preserve">РП-2 IV с.ш. яч.26 (ТП-34 I с.ш.) </t>
  </si>
  <si>
    <t>ПС</t>
  </si>
  <si>
    <t>13:33:00 18.02.2016</t>
  </si>
  <si>
    <t>13:55:00 18.02.2016</t>
  </si>
  <si>
    <t>журнал регистрации неполадок</t>
  </si>
  <si>
    <t>№ 414 от 18.02.2016г.</t>
  </si>
  <si>
    <t>ТП-104   I,II с.с.ш. 0,4кВ</t>
  </si>
  <si>
    <t>08:30:00  26.03.2016</t>
  </si>
  <si>
    <t>11:00:00  26.03.2016</t>
  </si>
  <si>
    <t>-</t>
  </si>
  <si>
    <t>14:34:00  27.03.2016</t>
  </si>
  <si>
    <t>15:00:00  27.03.2016</t>
  </si>
  <si>
    <t>ТП-104 I,II с.с.ш. 0,4кВ</t>
  </si>
  <si>
    <t>03:21:00  08.06.2016</t>
  </si>
  <si>
    <t>04:02:00  08.06.2016</t>
  </si>
  <si>
    <t>ЦРП яч.№5</t>
  </si>
  <si>
    <t>18:20:00  10.10.2016</t>
  </si>
  <si>
    <t>18:44:00  10.10.2016</t>
  </si>
  <si>
    <t>РП-6 яч. 22</t>
  </si>
  <si>
    <t>14:35:00  23.12.2016</t>
  </si>
  <si>
    <t>12:20:00  24.12.2016</t>
  </si>
  <si>
    <t xml:space="preserve">Форма 8.1 - Журнал учёта данных первичной информации по всем прекращениям передачи электрической энергии, произошедших на объектах электросетевых организаций  </t>
  </si>
  <si>
    <t>Наименование показателя</t>
  </si>
  <si>
    <t>Фактические значения показателей за отчетный период</t>
  </si>
  <si>
    <t>Плановые значения показателей на долгосрочный период регулирования</t>
  </si>
  <si>
    <t>Показатель уровня качества осуществляемого технологического присоединения (Птпр)</t>
  </si>
  <si>
    <t>Показатель уровня качества обслуживания потребителей услуг (Птсо)</t>
  </si>
  <si>
    <t>Фактические и плановые значения показателей надежности и качества услуг за 2016 год</t>
  </si>
  <si>
    <t>Форма 1.1</t>
  </si>
  <si>
    <t>Журнал учета текущей информации о прекращении передачи электрической энергии для потребителей услуг электросетевой организации за</t>
  </si>
  <si>
    <t>Наименование электросетевой организации</t>
  </si>
  <si>
    <t>Обосновывающие данные для расчета</t>
  </si>
  <si>
    <t>Продолжительность прекращения, час.</t>
  </si>
  <si>
    <t>Количество точек присоединения потребителей услуг к электрической сети электросетевой организации, шт.</t>
  </si>
  <si>
    <t>Форма 1.2 - Расчет показателя средней продолжительности прекращений передачи электрической энергии</t>
  </si>
  <si>
    <t>Максимальное за расчетный период ____ г. число точек присоединения</t>
  </si>
  <si>
    <t>Суммарная продолжительность прекращений передачи электрической энергии, час. (Тпр)</t>
  </si>
  <si>
    <t>Форма 1.3 - Предложения электросетевой организации по плановым значениям показателей надежности и качества услуг на каждый расчетный период регулирования в пределах долгосрочного периода регулирования</t>
  </si>
  <si>
    <t>Показатель</t>
  </si>
  <si>
    <t>Мероприятия, направленные на улучшение показателя</t>
  </si>
  <si>
    <t>Описание (обоснование)</t>
  </si>
  <si>
    <t>Значение показателя, годы:</t>
  </si>
  <si>
    <r>
      <t>Показатель средней продолжительности прекращений передачи электрической энергии (П</t>
    </r>
    <r>
      <rPr>
        <sz val="10"/>
        <color theme="1"/>
        <rFont val="Arial Narrow"/>
        <family val="2"/>
        <charset val="204"/>
      </rPr>
      <t>п)</t>
    </r>
  </si>
  <si>
    <r>
      <t>Показатель уровня качества осуществляемого технологического присоединения (П</t>
    </r>
    <r>
      <rPr>
        <sz val="10"/>
        <color theme="1"/>
        <rFont val="Arial Narrow"/>
        <family val="2"/>
        <charset val="204"/>
      </rPr>
      <t>тпр)</t>
    </r>
  </si>
  <si>
    <r>
      <t>Показатель уровня качества обслуживания потребителей услуг территориальными сетевых организаций (П</t>
    </r>
    <r>
      <rPr>
        <sz val="10"/>
        <color theme="1"/>
        <rFont val="Arial Narrow"/>
        <family val="2"/>
        <charset val="204"/>
      </rPr>
      <t>тсо)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</si>
</sst>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"/>
    <numFmt numFmtId="165" formatCode="0.000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Arial Narrow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name val="Arial Narrow"/>
      <family val="2"/>
      <charset val="204"/>
    </font>
    <font>
      <sz val="8"/>
      <name val="Arial Narrow"/>
      <family val="2"/>
      <charset val="204"/>
    </font>
    <font>
      <sz val="11"/>
      <color rgb="FFFF0000"/>
      <name val="Arial Narrow"/>
      <family val="2"/>
      <charset val="204"/>
    </font>
    <font>
      <sz val="12"/>
      <color theme="1"/>
      <name val="Arial Narrow"/>
      <family val="2"/>
      <charset val="204"/>
    </font>
    <font>
      <sz val="12"/>
      <name val="Calibri"/>
      <family val="2"/>
      <charset val="204"/>
      <scheme val="minor"/>
    </font>
    <font>
      <sz val="12"/>
      <color theme="0" tint="-0.249977111117893"/>
      <name val="Arial Narrow"/>
      <family val="2"/>
      <charset val="204"/>
    </font>
    <font>
      <u/>
      <sz val="10"/>
      <color theme="1"/>
      <name val="Arial Narrow"/>
      <family val="2"/>
      <charset val="204"/>
    </font>
    <font>
      <b/>
      <sz val="12"/>
      <color theme="1"/>
      <name val="Arial Narrow"/>
      <family val="2"/>
      <charset val="204"/>
    </font>
    <font>
      <sz val="12"/>
      <color theme="0" tint="-0.14999847407452621"/>
      <name val="Arial Narrow"/>
      <family val="2"/>
      <charset val="204"/>
    </font>
    <font>
      <sz val="10"/>
      <color theme="1"/>
      <name val="Calibri"/>
    </font>
    <font>
      <sz val="10"/>
      <color theme="1"/>
      <name val="Calibri"/>
      <family val="2"/>
      <charset val="204"/>
    </font>
    <font>
      <b/>
      <sz val="10"/>
      <color indexed="8"/>
      <name val="Calibri"/>
    </font>
    <font>
      <i/>
      <sz val="10"/>
      <name val="Calibri"/>
      <family val="2"/>
      <charset val="204"/>
    </font>
    <font>
      <sz val="10"/>
      <color indexed="60"/>
      <name val="Calibri"/>
      <family val="2"/>
      <charset val="204"/>
    </font>
    <font>
      <b/>
      <sz val="10"/>
      <color indexed="8"/>
      <name val="Calibri"/>
      <family val="2"/>
      <charset val="204"/>
    </font>
    <font>
      <b/>
      <sz val="10"/>
      <name val="Calibri"/>
      <family val="2"/>
      <charset val="204"/>
    </font>
    <font>
      <sz val="10"/>
      <name val="Calibri"/>
      <family val="2"/>
      <charset val="204"/>
    </font>
    <font>
      <sz val="12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8"/>
      <color theme="1"/>
      <name val="Arial"/>
      <family val="2"/>
      <charset val="204"/>
    </font>
    <font>
      <i/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4"/>
      <color rgb="FFFF0000"/>
      <name val="Arial Narrow"/>
      <family val="2"/>
      <charset val="204"/>
    </font>
    <font>
      <sz val="14"/>
      <color theme="1"/>
      <name val="Arial Narrow"/>
      <family val="2"/>
      <charset val="204"/>
    </font>
    <font>
      <u/>
      <sz val="11"/>
      <color theme="1"/>
      <name val="Arial Narrow"/>
      <family val="2"/>
      <charset val="204"/>
    </font>
    <font>
      <sz val="11"/>
      <color theme="1"/>
      <name val="Calibri"/>
      <family val="2"/>
      <charset val="204"/>
    </font>
    <font>
      <sz val="10"/>
      <color theme="1"/>
      <name val="Arial Narrow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3">
    <xf numFmtId="0" fontId="0" fillId="0" borderId="0" xfId="0"/>
    <xf numFmtId="0" fontId="0" fillId="0" borderId="0" xfId="0" applyAlignment="1"/>
    <xf numFmtId="0" fontId="0" fillId="0" borderId="2" xfId="0" applyBorder="1"/>
    <xf numFmtId="0" fontId="3" fillId="0" borderId="30" xfId="0" applyFont="1" applyFill="1" applyBorder="1" applyAlignment="1" applyProtection="1">
      <alignment horizontal="center" vertical="center" textRotation="90" wrapText="1"/>
    </xf>
    <xf numFmtId="0" fontId="4" fillId="0" borderId="33" xfId="0" applyFont="1" applyFill="1" applyBorder="1" applyAlignment="1" applyProtection="1">
      <alignment horizontal="center" vertical="center" wrapText="1"/>
    </xf>
    <xf numFmtId="0" fontId="5" fillId="0" borderId="0" xfId="0" applyFont="1" applyFill="1" applyProtection="1"/>
    <xf numFmtId="0" fontId="1" fillId="0" borderId="0" xfId="0" applyFont="1" applyFill="1" applyProtection="1"/>
    <xf numFmtId="0" fontId="0" fillId="0" borderId="3" xfId="0" applyBorder="1" applyAlignment="1"/>
    <xf numFmtId="0" fontId="7" fillId="0" borderId="0" xfId="0" applyFont="1" applyFill="1" applyBorder="1" applyAlignment="1" applyProtection="1">
      <alignment horizontal="center"/>
      <protection locked="0"/>
    </xf>
    <xf numFmtId="0" fontId="6" fillId="0" borderId="0" xfId="0" applyFont="1" applyFill="1" applyBorder="1" applyAlignment="1" applyProtection="1">
      <alignment horizontal="left" vertical="top"/>
    </xf>
    <xf numFmtId="0" fontId="8" fillId="0" borderId="0" xfId="0" applyFont="1" applyFill="1" applyBorder="1" applyAlignment="1" applyProtection="1">
      <alignment vertical="top"/>
      <protection locked="0"/>
    </xf>
    <xf numFmtId="0" fontId="1" fillId="0" borderId="34" xfId="0" applyFont="1" applyFill="1" applyBorder="1" applyProtection="1"/>
    <xf numFmtId="0" fontId="1" fillId="0" borderId="0" xfId="0" applyFont="1" applyFill="1" applyBorder="1" applyProtection="1"/>
    <xf numFmtId="0" fontId="6" fillId="0" borderId="0" xfId="0" applyFont="1" applyFill="1" applyBorder="1" applyAlignment="1" applyProtection="1">
      <alignment horizontal="center" vertical="top"/>
    </xf>
    <xf numFmtId="0" fontId="10" fillId="0" borderId="33" xfId="0" applyFont="1" applyFill="1" applyBorder="1" applyAlignment="1" applyProtection="1">
      <alignment horizontal="center" vertical="top" wrapText="1"/>
    </xf>
    <xf numFmtId="0" fontId="10" fillId="0" borderId="36" xfId="0" applyFont="1" applyFill="1" applyBorder="1" applyAlignment="1" applyProtection="1">
      <alignment horizontal="center" vertical="top" wrapText="1"/>
    </xf>
    <xf numFmtId="0" fontId="6" fillId="0" borderId="38" xfId="0" applyFont="1" applyFill="1" applyBorder="1" applyAlignment="1" applyProtection="1">
      <alignment horizontal="right" vertical="top" wrapText="1"/>
    </xf>
    <xf numFmtId="0" fontId="6" fillId="0" borderId="39" xfId="0" applyFont="1" applyFill="1" applyBorder="1" applyAlignment="1" applyProtection="1">
      <alignment horizontal="left" vertical="top" wrapText="1"/>
    </xf>
    <xf numFmtId="16" fontId="6" fillId="0" borderId="38" xfId="0" applyNumberFormat="1" applyFont="1" applyFill="1" applyBorder="1" applyAlignment="1" applyProtection="1">
      <alignment horizontal="right" vertical="top" wrapText="1"/>
    </xf>
    <xf numFmtId="0" fontId="6" fillId="0" borderId="38" xfId="0" applyFont="1" applyFill="1" applyBorder="1" applyAlignment="1" applyProtection="1">
      <alignment horizontal="left" vertical="top" wrapText="1"/>
    </xf>
    <xf numFmtId="0" fontId="6" fillId="0" borderId="40" xfId="0" applyFont="1" applyFill="1" applyBorder="1" applyAlignment="1" applyProtection="1">
      <alignment horizontal="left" vertical="top" wrapText="1"/>
    </xf>
    <xf numFmtId="0" fontId="6" fillId="0" borderId="41" xfId="0" applyFont="1" applyFill="1" applyBorder="1" applyAlignment="1" applyProtection="1">
      <alignment horizontal="left" vertical="top" wrapText="1"/>
    </xf>
    <xf numFmtId="0" fontId="6" fillId="0" borderId="42" xfId="0" applyFont="1" applyFill="1" applyBorder="1" applyAlignment="1" applyProtection="1">
      <alignment horizontal="left" vertical="top" wrapText="1"/>
    </xf>
    <xf numFmtId="0" fontId="6" fillId="0" borderId="37" xfId="0" applyFont="1" applyFill="1" applyBorder="1" applyAlignment="1" applyProtection="1">
      <alignment horizontal="left" vertical="top" wrapText="1"/>
    </xf>
    <xf numFmtId="0" fontId="6" fillId="0" borderId="33" xfId="0" applyFont="1" applyFill="1" applyBorder="1" applyAlignment="1" applyProtection="1">
      <alignment horizontal="left" vertical="top" wrapText="1"/>
    </xf>
    <xf numFmtId="0" fontId="6" fillId="0" borderId="43" xfId="0" applyFont="1" applyFill="1" applyBorder="1" applyAlignment="1" applyProtection="1">
      <alignment horizontal="left" vertical="top" wrapText="1"/>
    </xf>
    <xf numFmtId="0" fontId="6" fillId="0" borderId="44" xfId="0" applyFont="1" applyFill="1" applyBorder="1" applyAlignment="1" applyProtection="1">
      <alignment horizontal="left" vertical="top" wrapText="1"/>
    </xf>
    <xf numFmtId="0" fontId="11" fillId="0" borderId="44" xfId="0" applyFont="1" applyFill="1" applyBorder="1" applyAlignment="1" applyProtection="1">
      <alignment horizontal="left" vertical="top" wrapText="1"/>
      <protection locked="0"/>
    </xf>
    <xf numFmtId="0" fontId="1" fillId="0" borderId="0" xfId="0" applyFont="1" applyFill="1" applyBorder="1" applyAlignment="1" applyProtection="1"/>
    <xf numFmtId="0" fontId="6" fillId="0" borderId="0" xfId="0" applyFont="1" applyFill="1" applyBorder="1" applyAlignment="1" applyProtection="1">
      <alignment horizontal="left" vertical="top" wrapText="1"/>
    </xf>
    <xf numFmtId="0" fontId="11" fillId="0" borderId="0" xfId="0" applyFont="1" applyFill="1" applyBorder="1" applyAlignment="1" applyProtection="1">
      <alignment horizontal="left" vertical="top" wrapText="1"/>
      <protection locked="0"/>
    </xf>
    <xf numFmtId="0" fontId="12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49" fontId="12" fillId="2" borderId="1" xfId="0" applyNumberFormat="1" applyFont="1" applyFill="1" applyBorder="1" applyAlignment="1">
      <alignment horizontal="center" vertical="center" wrapText="1"/>
    </xf>
    <xf numFmtId="164" fontId="12" fillId="2" borderId="1" xfId="0" applyNumberFormat="1" applyFont="1" applyFill="1" applyBorder="1" applyAlignment="1">
      <alignment horizontal="center" vertical="center" wrapText="1"/>
    </xf>
    <xf numFmtId="165" fontId="12" fillId="2" borderId="1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2" fillId="3" borderId="6" xfId="0" applyFont="1" applyFill="1" applyBorder="1" applyAlignment="1">
      <alignment horizontal="left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9" fontId="14" fillId="0" borderId="1" xfId="0" applyNumberFormat="1" applyFont="1" applyBorder="1" applyAlignment="1">
      <alignment horizontal="center" vertical="center" wrapText="1"/>
    </xf>
    <xf numFmtId="164" fontId="14" fillId="0" borderId="1" xfId="0" applyNumberFormat="1" applyFont="1" applyBorder="1" applyAlignment="1">
      <alignment horizontal="center" vertical="center" wrapText="1"/>
    </xf>
    <xf numFmtId="165" fontId="14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4" fillId="2" borderId="1" xfId="0" applyFont="1" applyFill="1" applyBorder="1" applyAlignment="1">
      <alignment horizontal="center" vertical="center" wrapText="1"/>
    </xf>
    <xf numFmtId="49" fontId="14" fillId="2" borderId="1" xfId="0" applyNumberFormat="1" applyFont="1" applyFill="1" applyBorder="1" applyAlignment="1">
      <alignment horizontal="center" vertical="center" wrapText="1"/>
    </xf>
    <xf numFmtId="164" fontId="14" fillId="2" borderId="1" xfId="0" applyNumberFormat="1" applyFont="1" applyFill="1" applyBorder="1" applyAlignment="1">
      <alignment horizontal="center" vertical="center" wrapText="1"/>
    </xf>
    <xf numFmtId="165" fontId="14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4" fillId="0" borderId="8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left" vertical="center" wrapText="1"/>
    </xf>
    <xf numFmtId="0" fontId="12" fillId="3" borderId="5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4" fillId="0" borderId="45" xfId="0" applyFont="1" applyBorder="1" applyAlignment="1">
      <alignment horizontal="center" vertical="center" wrapText="1"/>
    </xf>
    <xf numFmtId="0" fontId="12" fillId="0" borderId="45" xfId="0" applyFont="1" applyBorder="1" applyAlignment="1">
      <alignment horizontal="left" vertical="center" wrapText="1"/>
    </xf>
    <xf numFmtId="0" fontId="12" fillId="3" borderId="7" xfId="0" applyFont="1" applyFill="1" applyBorder="1" applyAlignment="1">
      <alignment horizontal="left" vertical="center" wrapText="1"/>
    </xf>
    <xf numFmtId="0" fontId="12" fillId="2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Border="1" applyAlignment="1">
      <alignment horizontal="center" vertical="center" wrapText="1"/>
    </xf>
    <xf numFmtId="0" fontId="16" fillId="0" borderId="0" xfId="0" applyFont="1" applyBorder="1" applyAlignment="1" applyProtection="1">
      <alignment horizontal="left" vertical="center" wrapText="1"/>
    </xf>
    <xf numFmtId="0" fontId="0" fillId="0" borderId="0" xfId="0" applyAlignment="1" applyProtection="1">
      <alignment wrapText="1"/>
    </xf>
    <xf numFmtId="0" fontId="16" fillId="0" borderId="0" xfId="0" applyFont="1" applyBorder="1" applyAlignment="1" applyProtection="1">
      <alignment horizontal="left" vertical="center"/>
    </xf>
    <xf numFmtId="0" fontId="17" fillId="2" borderId="46" xfId="0" applyFont="1" applyFill="1" applyBorder="1" applyAlignment="1">
      <alignment horizontal="center" vertical="center" wrapText="1"/>
    </xf>
    <xf numFmtId="0" fontId="0" fillId="0" borderId="0" xfId="0" applyProtection="1"/>
    <xf numFmtId="0" fontId="18" fillId="4" borderId="1" xfId="0" applyFont="1" applyFill="1" applyBorder="1" applyAlignment="1" applyProtection="1">
      <alignment horizontal="center" vertical="center" wrapText="1"/>
      <protection locked="0"/>
    </xf>
    <xf numFmtId="0" fontId="18" fillId="5" borderId="1" xfId="0" applyFont="1" applyFill="1" applyBorder="1" applyAlignment="1" applyProtection="1">
      <alignment horizontal="left" vertical="center" wrapText="1"/>
    </xf>
    <xf numFmtId="0" fontId="0" fillId="4" borderId="1" xfId="0" applyFill="1" applyBorder="1" applyAlignment="1" applyProtection="1">
      <alignment horizontal="center" wrapText="1"/>
      <protection locked="0"/>
    </xf>
    <xf numFmtId="0" fontId="3" fillId="0" borderId="26" xfId="0" applyFont="1" applyFill="1" applyBorder="1" applyAlignment="1" applyProtection="1">
      <alignment horizontal="center" vertical="center" textRotation="90" wrapText="1"/>
    </xf>
    <xf numFmtId="0" fontId="3" fillId="0" borderId="28" xfId="0" applyFont="1" applyFill="1" applyBorder="1" applyAlignment="1" applyProtection="1">
      <alignment horizontal="center" vertical="center" textRotation="90" wrapText="1"/>
    </xf>
    <xf numFmtId="0" fontId="3" fillId="0" borderId="31" xfId="0" applyFont="1" applyFill="1" applyBorder="1" applyAlignment="1" applyProtection="1">
      <alignment horizontal="center" vertical="center" textRotation="90" wrapText="1"/>
    </xf>
    <xf numFmtId="0" fontId="3" fillId="0" borderId="12" xfId="0" applyFont="1" applyFill="1" applyBorder="1" applyAlignment="1" applyProtection="1">
      <alignment horizontal="center" vertical="center" textRotation="90" wrapText="1"/>
    </xf>
    <xf numFmtId="0" fontId="3" fillId="0" borderId="21" xfId="0" applyFont="1" applyFill="1" applyBorder="1" applyAlignment="1" applyProtection="1">
      <alignment horizontal="center" vertical="center" textRotation="90" wrapText="1"/>
    </xf>
    <xf numFmtId="0" fontId="3" fillId="0" borderId="11" xfId="0" applyFont="1" applyFill="1" applyBorder="1" applyAlignment="1" applyProtection="1">
      <alignment horizontal="center" vertical="center" textRotation="90" wrapText="1"/>
    </xf>
    <xf numFmtId="0" fontId="3" fillId="0" borderId="29" xfId="0" applyFont="1" applyFill="1" applyBorder="1" applyAlignment="1" applyProtection="1">
      <alignment horizontal="center" vertical="center" textRotation="90" wrapText="1"/>
    </xf>
    <xf numFmtId="0" fontId="0" fillId="0" borderId="2" xfId="0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20" xfId="0" applyFont="1" applyFill="1" applyBorder="1" applyAlignment="1" applyProtection="1">
      <alignment horizontal="center" vertical="center" textRotation="90" wrapText="1"/>
    </xf>
    <xf numFmtId="0" fontId="3" fillId="0" borderId="11" xfId="0" applyFont="1" applyFill="1" applyBorder="1" applyAlignment="1" applyProtection="1">
      <alignment horizontal="center" vertical="center" textRotation="90"/>
    </xf>
    <xf numFmtId="0" fontId="3" fillId="0" borderId="20" xfId="0" applyFont="1" applyFill="1" applyBorder="1" applyAlignment="1" applyProtection="1">
      <alignment horizontal="center" vertical="center" textRotation="90"/>
    </xf>
    <xf numFmtId="0" fontId="3" fillId="0" borderId="29" xfId="0" applyFont="1" applyFill="1" applyBorder="1" applyAlignment="1" applyProtection="1">
      <alignment horizontal="center" vertical="center" textRotation="90"/>
    </xf>
    <xf numFmtId="0" fontId="3" fillId="0" borderId="19" xfId="0" applyFont="1" applyFill="1" applyBorder="1" applyAlignment="1" applyProtection="1">
      <alignment horizontal="center" vertical="center" textRotation="90" wrapText="1"/>
    </xf>
    <xf numFmtId="0" fontId="3" fillId="0" borderId="12" xfId="0" applyFont="1" applyFill="1" applyBorder="1" applyAlignment="1" applyProtection="1">
      <alignment horizontal="center" vertical="center" wrapText="1"/>
    </xf>
    <xf numFmtId="0" fontId="3" fillId="0" borderId="13" xfId="0" applyFont="1" applyFill="1" applyBorder="1" applyAlignment="1" applyProtection="1">
      <alignment horizontal="center" vertical="center" wrapText="1"/>
    </xf>
    <xf numFmtId="0" fontId="3" fillId="0" borderId="21" xfId="0" applyFont="1" applyFill="1" applyBorder="1" applyAlignment="1" applyProtection="1">
      <alignment horizontal="center" vertical="center" wrapText="1"/>
    </xf>
    <xf numFmtId="0" fontId="3" fillId="0" borderId="22" xfId="0" applyFont="1" applyFill="1" applyBorder="1" applyAlignment="1" applyProtection="1">
      <alignment horizontal="center" vertical="center" wrapText="1"/>
    </xf>
    <xf numFmtId="0" fontId="3" fillId="0" borderId="23" xfId="0" applyFont="1" applyFill="1" applyBorder="1" applyAlignment="1" applyProtection="1">
      <alignment horizontal="center" vertical="center" wrapText="1"/>
    </xf>
    <xf numFmtId="0" fontId="3" fillId="0" borderId="24" xfId="0" applyFont="1" applyFill="1" applyBorder="1" applyAlignment="1" applyProtection="1">
      <alignment horizontal="center" vertical="center" wrapText="1"/>
    </xf>
    <xf numFmtId="0" fontId="3" fillId="0" borderId="25" xfId="0" applyFont="1" applyFill="1" applyBorder="1" applyAlignment="1" applyProtection="1">
      <alignment horizontal="center" vertical="center" textRotation="90" wrapText="1"/>
    </xf>
    <xf numFmtId="0" fontId="3" fillId="0" borderId="14" xfId="0" applyFont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 applyProtection="1">
      <alignment horizontal="center" vertical="center" wrapText="1"/>
    </xf>
    <xf numFmtId="0" fontId="3" fillId="0" borderId="16" xfId="0" applyFont="1" applyFill="1" applyBorder="1" applyAlignment="1" applyProtection="1">
      <alignment horizontal="center" vertical="center" wrapText="1"/>
    </xf>
    <xf numFmtId="0" fontId="3" fillId="0" borderId="17" xfId="0" applyFont="1" applyFill="1" applyBorder="1" applyAlignment="1" applyProtection="1">
      <alignment horizontal="center" vertical="center" wrapText="1"/>
    </xf>
    <xf numFmtId="0" fontId="3" fillId="0" borderId="18" xfId="0" applyFont="1" applyFill="1" applyBorder="1" applyAlignment="1" applyProtection="1">
      <alignment horizontal="center" vertical="center" textRotation="90" wrapText="1"/>
    </xf>
    <xf numFmtId="0" fontId="3" fillId="0" borderId="27" xfId="0" applyFont="1" applyFill="1" applyBorder="1" applyAlignment="1" applyProtection="1">
      <alignment horizontal="center" vertical="center" textRotation="90" wrapText="1"/>
    </xf>
    <xf numFmtId="0" fontId="3" fillId="0" borderId="32" xfId="0" applyFont="1" applyFill="1" applyBorder="1" applyAlignment="1" applyProtection="1">
      <alignment horizontal="center" vertical="center" textRotation="90" wrapText="1"/>
    </xf>
    <xf numFmtId="0" fontId="16" fillId="0" borderId="0" xfId="0" applyFont="1" applyBorder="1" applyAlignment="1" applyProtection="1">
      <alignment horizontal="left" vertical="center" wrapText="1"/>
    </xf>
    <xf numFmtId="0" fontId="0" fillId="0" borderId="0" xfId="0" applyAlignment="1" applyProtection="1">
      <alignment wrapText="1"/>
    </xf>
    <xf numFmtId="0" fontId="6" fillId="0" borderId="37" xfId="0" applyFont="1" applyFill="1" applyBorder="1" applyAlignment="1" applyProtection="1">
      <alignment horizontal="center" vertical="top" wrapText="1"/>
      <protection locked="0"/>
    </xf>
    <xf numFmtId="0" fontId="6" fillId="0" borderId="36" xfId="0" applyFont="1" applyFill="1" applyBorder="1" applyAlignment="1" applyProtection="1">
      <alignment horizontal="center" vertical="top" wrapText="1"/>
      <protection locked="0"/>
    </xf>
    <xf numFmtId="165" fontId="6" fillId="0" borderId="37" xfId="0" applyNumberFormat="1" applyFont="1" applyFill="1" applyBorder="1" applyAlignment="1" applyProtection="1">
      <alignment horizontal="center" vertical="top" wrapText="1"/>
      <protection locked="0"/>
    </xf>
    <xf numFmtId="165" fontId="0" fillId="0" borderId="36" xfId="0" applyNumberFormat="1" applyBorder="1" applyAlignment="1">
      <alignment horizontal="center"/>
    </xf>
    <xf numFmtId="0" fontId="6" fillId="0" borderId="0" xfId="0" applyFont="1" applyFill="1" applyBorder="1" applyAlignment="1" applyProtection="1">
      <alignment horizontal="center" vertical="top" wrapText="1"/>
    </xf>
    <xf numFmtId="0" fontId="0" fillId="0" borderId="0" xfId="0" applyAlignment="1"/>
    <xf numFmtId="0" fontId="1" fillId="0" borderId="34" xfId="0" applyFont="1" applyFill="1" applyBorder="1" applyAlignment="1" applyProtection="1">
      <alignment horizontal="center"/>
    </xf>
    <xf numFmtId="0" fontId="0" fillId="0" borderId="34" xfId="0" applyBorder="1" applyAlignment="1">
      <alignment horizontal="center"/>
    </xf>
    <xf numFmtId="0" fontId="9" fillId="0" borderId="35" xfId="0" applyFont="1" applyFill="1" applyBorder="1" applyAlignment="1" applyProtection="1">
      <alignment horizontal="center" vertical="top"/>
    </xf>
    <xf numFmtId="0" fontId="0" fillId="0" borderId="35" xfId="0" applyBorder="1" applyAlignment="1"/>
    <xf numFmtId="0" fontId="10" fillId="0" borderId="37" xfId="0" applyFont="1" applyFill="1" applyBorder="1" applyAlignment="1" applyProtection="1">
      <alignment horizontal="center" vertical="top" wrapText="1"/>
    </xf>
    <xf numFmtId="0" fontId="0" fillId="0" borderId="36" xfId="0" applyBorder="1" applyAlignment="1">
      <alignment horizontal="center" vertical="top"/>
    </xf>
    <xf numFmtId="0" fontId="18" fillId="0" borderId="0" xfId="0" applyFont="1" applyAlignment="1" applyProtection="1">
      <alignment wrapText="1"/>
      <protection locked="0"/>
    </xf>
    <xf numFmtId="0" fontId="19" fillId="0" borderId="0" xfId="0" applyFont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center" vertical="center"/>
    </xf>
    <xf numFmtId="0" fontId="18" fillId="5" borderId="8" xfId="0" applyFont="1" applyFill="1" applyBorder="1" applyAlignment="1" applyProtection="1">
      <alignment horizontal="center" vertical="center" wrapText="1"/>
    </xf>
    <xf numFmtId="0" fontId="18" fillId="5" borderId="6" xfId="0" applyFont="1" applyFill="1" applyBorder="1" applyAlignment="1" applyProtection="1">
      <alignment horizontal="center" vertical="center" wrapText="1"/>
    </xf>
    <xf numFmtId="0" fontId="18" fillId="5" borderId="7" xfId="0" applyFont="1" applyFill="1" applyBorder="1" applyAlignment="1" applyProtection="1">
      <alignment horizontal="center" vertical="center" wrapText="1"/>
    </xf>
    <xf numFmtId="0" fontId="18" fillId="5" borderId="9" xfId="0" applyFont="1" applyFill="1" applyBorder="1" applyAlignment="1" applyProtection="1">
      <alignment horizontal="center" vertical="center" wrapText="1"/>
    </xf>
    <xf numFmtId="0" fontId="18" fillId="5" borderId="10" xfId="0" applyFont="1" applyFill="1" applyBorder="1" applyAlignment="1" applyProtection="1">
      <alignment horizontal="center" vertical="center" wrapText="1"/>
    </xf>
    <xf numFmtId="0" fontId="20" fillId="0" borderId="0" xfId="0" applyFont="1" applyFill="1" applyAlignment="1" applyProtection="1">
      <alignment vertical="top"/>
    </xf>
    <xf numFmtId="0" fontId="21" fillId="0" borderId="0" xfId="0" applyFont="1" applyFill="1" applyProtection="1"/>
    <xf numFmtId="0" fontId="21" fillId="0" borderId="0" xfId="0" applyFont="1" applyFill="1" applyAlignment="1" applyProtection="1"/>
    <xf numFmtId="0" fontId="20" fillId="0" borderId="0" xfId="0" applyFont="1" applyFill="1" applyBorder="1" applyAlignment="1" applyProtection="1">
      <alignment horizontal="center" vertical="top" wrapText="1"/>
    </xf>
    <xf numFmtId="0" fontId="21" fillId="0" borderId="3" xfId="0" applyFont="1" applyFill="1" applyBorder="1" applyAlignment="1" applyProtection="1">
      <alignment horizontal="left" vertical="top" wrapText="1"/>
    </xf>
    <xf numFmtId="0" fontId="20" fillId="0" borderId="0" xfId="0" applyFont="1" applyFill="1" applyBorder="1" applyAlignment="1" applyProtection="1">
      <alignment vertical="top" wrapText="1"/>
    </xf>
    <xf numFmtId="0" fontId="21" fillId="0" borderId="0" xfId="0" applyFont="1" applyFill="1" applyBorder="1" applyAlignment="1" applyProtection="1">
      <alignment vertical="top" wrapText="1"/>
    </xf>
    <xf numFmtId="0" fontId="21" fillId="0" borderId="0" xfId="0" applyFont="1" applyFill="1" applyAlignment="1" applyProtection="1">
      <alignment vertical="top"/>
    </xf>
    <xf numFmtId="0" fontId="20" fillId="0" borderId="0" xfId="0" applyFont="1" applyFill="1" applyBorder="1" applyAlignment="1" applyProtection="1">
      <alignment horizontal="center" vertical="top" wrapText="1"/>
      <protection locked="0"/>
    </xf>
    <xf numFmtId="0" fontId="22" fillId="0" borderId="0" xfId="0" applyFont="1" applyFill="1" applyBorder="1" applyAlignment="1" applyProtection="1">
      <alignment vertical="top" wrapText="1"/>
      <protection locked="0"/>
    </xf>
    <xf numFmtId="0" fontId="23" fillId="0" borderId="47" xfId="0" applyFont="1" applyFill="1" applyBorder="1" applyAlignment="1" applyProtection="1">
      <alignment horizontal="center" vertical="top" wrapText="1"/>
    </xf>
    <xf numFmtId="0" fontId="23" fillId="0" borderId="0" xfId="0" applyFont="1" applyFill="1" applyBorder="1" applyAlignment="1" applyProtection="1">
      <alignment vertical="top" wrapText="1"/>
    </xf>
    <xf numFmtId="0" fontId="21" fillId="0" borderId="2" xfId="0" applyFont="1" applyFill="1" applyBorder="1" applyAlignment="1" applyProtection="1">
      <alignment horizontal="center" vertical="top"/>
    </xf>
    <xf numFmtId="0" fontId="21" fillId="0" borderId="0" xfId="0" applyFont="1" applyFill="1" applyBorder="1" applyAlignment="1" applyProtection="1">
      <alignment horizontal="center" vertical="top"/>
    </xf>
    <xf numFmtId="0" fontId="24" fillId="0" borderId="1" xfId="0" applyFont="1" applyFill="1" applyBorder="1" applyAlignment="1" applyProtection="1">
      <alignment horizontal="center" vertical="top" wrapText="1"/>
    </xf>
    <xf numFmtId="0" fontId="24" fillId="0" borderId="1" xfId="0" applyFont="1" applyFill="1" applyBorder="1" applyAlignment="1" applyProtection="1">
      <alignment horizontal="center" vertical="top" wrapText="1"/>
    </xf>
    <xf numFmtId="0" fontId="23" fillId="0" borderId="1" xfId="0" applyFont="1" applyFill="1" applyBorder="1" applyAlignment="1" applyProtection="1">
      <alignment horizontal="center" vertical="top" wrapText="1"/>
    </xf>
    <xf numFmtId="0" fontId="23" fillId="0" borderId="1" xfId="0" applyFont="1" applyFill="1" applyBorder="1" applyAlignment="1" applyProtection="1">
      <alignment horizontal="center" vertical="top" wrapText="1"/>
    </xf>
    <xf numFmtId="0" fontId="20" fillId="0" borderId="1" xfId="0" applyFont="1" applyFill="1" applyBorder="1" applyAlignment="1" applyProtection="1">
      <alignment horizontal="right" vertical="top" wrapText="1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0" xfId="0" applyFont="1" applyFill="1" applyAlignment="1" applyProtection="1"/>
    <xf numFmtId="0" fontId="0" fillId="0" borderId="1" xfId="0" applyBorder="1"/>
    <xf numFmtId="0" fontId="0" fillId="0" borderId="1" xfId="0" applyBorder="1" applyAlignment="1"/>
    <xf numFmtId="0" fontId="0" fillId="0" borderId="0" xfId="0" applyFill="1"/>
    <xf numFmtId="0" fontId="25" fillId="0" borderId="0" xfId="0" applyFont="1" applyFill="1" applyAlignment="1" applyProtection="1">
      <alignment vertical="top"/>
    </xf>
    <xf numFmtId="0" fontId="26" fillId="0" borderId="0" xfId="0" applyFont="1" applyFill="1" applyProtection="1"/>
    <xf numFmtId="0" fontId="26" fillId="0" borderId="0" xfId="0" applyFont="1" applyFill="1" applyBorder="1" applyAlignment="1" applyProtection="1">
      <alignment horizontal="center" vertical="top" wrapText="1"/>
    </xf>
    <xf numFmtId="0" fontId="0" fillId="0" borderId="0" xfId="0" applyAlignment="1">
      <alignment horizontal="center" vertical="top" wrapText="1"/>
    </xf>
    <xf numFmtId="0" fontId="26" fillId="0" borderId="0" xfId="0" applyFont="1" applyFill="1" applyBorder="1" applyAlignment="1" applyProtection="1">
      <alignment horizontal="center" vertical="top" wrapText="1"/>
    </xf>
    <xf numFmtId="0" fontId="0" fillId="0" borderId="0" xfId="0" applyAlignment="1">
      <alignment vertical="top"/>
    </xf>
    <xf numFmtId="0" fontId="1" fillId="0" borderId="4" xfId="0" applyFont="1" applyFill="1" applyBorder="1" applyAlignment="1" applyProtection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27" fillId="0" borderId="0" xfId="0" applyFont="1" applyFill="1" applyBorder="1" applyAlignment="1" applyProtection="1">
      <alignment horizontal="center" vertical="top" wrapText="1"/>
    </xf>
    <xf numFmtId="0" fontId="26" fillId="0" borderId="5" xfId="0" applyFont="1" applyFill="1" applyBorder="1" applyAlignment="1" applyProtection="1">
      <alignment horizontal="left" vertical="top" wrapText="1"/>
    </xf>
    <xf numFmtId="0" fontId="26" fillId="0" borderId="6" xfId="0" applyFont="1" applyFill="1" applyBorder="1" applyAlignment="1" applyProtection="1">
      <alignment horizontal="center" vertical="top"/>
      <protection locked="0"/>
    </xf>
    <xf numFmtId="0" fontId="26" fillId="0" borderId="7" xfId="0" applyFont="1" applyFill="1" applyBorder="1" applyAlignment="1" applyProtection="1">
      <alignment horizontal="left" vertical="top" wrapText="1"/>
    </xf>
    <xf numFmtId="0" fontId="26" fillId="0" borderId="1" xfId="0" applyFont="1" applyFill="1" applyBorder="1" applyAlignment="1" applyProtection="1">
      <alignment horizontal="center" vertical="top"/>
      <protection locked="0"/>
    </xf>
    <xf numFmtId="0" fontId="26" fillId="0" borderId="0" xfId="0" applyFont="1" applyFill="1" applyAlignment="1" applyProtection="1">
      <alignment horizontal="left" vertical="top"/>
    </xf>
    <xf numFmtId="0" fontId="26" fillId="0" borderId="1" xfId="0" applyFont="1" applyFill="1" applyBorder="1" applyAlignment="1" applyProtection="1">
      <alignment horizontal="left" vertical="top"/>
      <protection locked="0"/>
    </xf>
    <xf numFmtId="0" fontId="26" fillId="0" borderId="8" xfId="0" applyFont="1" applyFill="1" applyBorder="1" applyProtection="1"/>
    <xf numFmtId="0" fontId="26" fillId="0" borderId="7" xfId="0" applyFont="1" applyFill="1" applyBorder="1" applyAlignment="1" applyProtection="1">
      <alignment horizontal="left" vertical="top" wrapText="1"/>
    </xf>
    <xf numFmtId="0" fontId="26" fillId="0" borderId="1" xfId="0" applyFont="1" applyFill="1" applyBorder="1" applyAlignment="1" applyProtection="1">
      <alignment horizontal="center" vertical="top" wrapText="1"/>
      <protection locked="0"/>
    </xf>
    <xf numFmtId="0" fontId="26" fillId="0" borderId="0" xfId="0" applyFont="1" applyFill="1" applyBorder="1" applyAlignment="1" applyProtection="1">
      <alignment horizontal="center" vertical="top" wrapText="1"/>
      <protection locked="0"/>
    </xf>
    <xf numFmtId="0" fontId="26" fillId="0" borderId="2" xfId="0" applyFont="1" applyFill="1" applyBorder="1" applyAlignment="1" applyProtection="1">
      <alignment horizontal="center"/>
    </xf>
    <xf numFmtId="0" fontId="1" fillId="0" borderId="9" xfId="0" applyFont="1" applyFill="1" applyBorder="1" applyAlignment="1" applyProtection="1">
      <alignment horizontal="center" vertical="top" wrapText="1"/>
    </xf>
    <xf numFmtId="0" fontId="26" fillId="0" borderId="1" xfId="0" applyFont="1" applyFill="1" applyBorder="1" applyAlignment="1" applyProtection="1">
      <alignment horizontal="center" vertical="center" wrapText="1"/>
    </xf>
    <xf numFmtId="0" fontId="26" fillId="0" borderId="7" xfId="0" applyFont="1" applyFill="1" applyBorder="1" applyAlignment="1" applyProtection="1">
      <alignment horizontal="center" vertical="center" wrapText="1"/>
    </xf>
    <xf numFmtId="0" fontId="26" fillId="0" borderId="9" xfId="0" applyFont="1" applyFill="1" applyBorder="1" applyAlignment="1" applyProtection="1">
      <alignment horizontal="center" vertical="center" wrapText="1"/>
    </xf>
    <xf numFmtId="0" fontId="26" fillId="0" borderId="10" xfId="0" applyFont="1" applyFill="1" applyBorder="1" applyAlignment="1" applyProtection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6" fillId="0" borderId="1" xfId="0" applyFont="1" applyFill="1" applyBorder="1" applyAlignment="1" applyProtection="1">
      <alignment horizontal="left" vertical="top" wrapText="1"/>
    </xf>
    <xf numFmtId="0" fontId="28" fillId="0" borderId="1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21</xdr:row>
      <xdr:rowOff>0</xdr:rowOff>
    </xdr:from>
    <xdr:to>
      <xdr:col>2</xdr:col>
      <xdr:colOff>304800</xdr:colOff>
      <xdr:row>22</xdr:row>
      <xdr:rowOff>114300</xdr:rowOff>
    </xdr:to>
    <xdr:sp macro="" textlink="">
      <xdr:nvSpPr>
        <xdr:cNvPr id="2" name="AutoShape 4" descr="Image result for Россети Логотип"/>
        <xdr:cNvSpPr>
          <a:spLocks noChangeAspect="1" noChangeArrowheads="1"/>
        </xdr:cNvSpPr>
      </xdr:nvSpPr>
      <xdr:spPr bwMode="auto">
        <a:xfrm>
          <a:off x="3429000" y="5162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1</xdr:col>
      <xdr:colOff>238125</xdr:colOff>
      <xdr:row>8</xdr:row>
      <xdr:rowOff>9525</xdr:rowOff>
    </xdr:to>
    <xdr:pic>
      <xdr:nvPicPr>
        <xdr:cNvPr id="2" name="Рисунок 1" descr="base_1_171337_319"/>
        <xdr:cNvPicPr preferRelativeResize="0"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447925"/>
          <a:ext cx="2381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9</xdr:row>
      <xdr:rowOff>0</xdr:rowOff>
    </xdr:from>
    <xdr:to>
      <xdr:col>1</xdr:col>
      <xdr:colOff>333375</xdr:colOff>
      <xdr:row>9</xdr:row>
      <xdr:rowOff>28575</xdr:rowOff>
    </xdr:to>
    <xdr:pic>
      <xdr:nvPicPr>
        <xdr:cNvPr id="3" name="Рисунок 2" descr="base_1_171337_320"/>
        <xdr:cNvPicPr preferRelativeResize="0">
          <a:picLocks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905125"/>
          <a:ext cx="33337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10</xdr:row>
      <xdr:rowOff>0</xdr:rowOff>
    </xdr:from>
    <xdr:to>
      <xdr:col>1</xdr:col>
      <xdr:colOff>333375</xdr:colOff>
      <xdr:row>10</xdr:row>
      <xdr:rowOff>9525</xdr:rowOff>
    </xdr:to>
    <xdr:pic>
      <xdr:nvPicPr>
        <xdr:cNvPr id="4" name="Рисунок 3" descr="base_1_171337_321"/>
        <xdr:cNvPicPr preferRelativeResize="0">
          <a:picLocks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590925"/>
          <a:ext cx="33337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imadeevaEI/Local%20Settings/Temporary%20Internet%20Files/Content.Outlook/HZL707XI/&#1060;&#1086;&#1088;&#1084;&#1099;%20&#1088;&#1072;&#1089;&#1095;&#1077;&#1090;&#1072;%20&#1082;&#1072;&#1095;&#1077;&#1089;&#1090;&#1074;&#1072;%20&#1080;%20&#1101;&#1083;&#1072;&#1089;&#1090;&#1080;&#1095;&#1085;&#1086;&#1089;&#1090;&#1080;%20&#1101;&#1083;%20&#1089;&#1077;&#1090;&#1077;&#1081;%20&#1079;&#1072;%202016%20&#1075;&#1086;&#1076;%20(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орма 1.1"/>
      <sheetName val="форма 1.2"/>
      <sheetName val="форма 1.3"/>
      <sheetName val="форма 1.4"/>
      <sheetName val="форма 8.1"/>
      <sheetName val="форма 8.3"/>
    </sheetNames>
    <sheetDataSet>
      <sheetData sheetId="0">
        <row r="8">
          <cell r="C8">
            <v>0.36670000000000003</v>
          </cell>
        </row>
        <row r="9">
          <cell r="C9">
            <v>2.5</v>
          </cell>
        </row>
        <row r="10">
          <cell r="C10">
            <v>0.433</v>
          </cell>
        </row>
        <row r="11">
          <cell r="C11">
            <v>0.68300000000000005</v>
          </cell>
        </row>
        <row r="12">
          <cell r="C12">
            <v>0.4</v>
          </cell>
        </row>
        <row r="13">
          <cell r="C13">
            <v>21.75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zoomScale="80" zoomScaleNormal="80" workbookViewId="0">
      <selection activeCell="B4" sqref="B4:F4"/>
    </sheetView>
  </sheetViews>
  <sheetFormatPr defaultRowHeight="14.25" x14ac:dyDescent="0.2"/>
  <cols>
    <col min="1" max="1" width="9.140625" style="120"/>
    <col min="2" max="2" width="42.28515625" style="120" customWidth="1"/>
    <col min="3" max="3" width="64.85546875" style="120" customWidth="1"/>
    <col min="4" max="4" width="51.85546875" style="120" customWidth="1"/>
    <col min="5" max="5" width="8.5703125" style="120" customWidth="1"/>
    <col min="6" max="16384" width="9.140625" style="120"/>
  </cols>
  <sheetData>
    <row r="1" spans="1:14" ht="34.5" customHeight="1" x14ac:dyDescent="0.2">
      <c r="A1" s="119" t="s">
        <v>78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</row>
    <row r="2" spans="1:14" ht="42" customHeight="1" thickBot="1" x14ac:dyDescent="0.25">
      <c r="A2" s="121"/>
      <c r="B2" s="122" t="s">
        <v>79</v>
      </c>
      <c r="C2" s="122"/>
      <c r="D2" s="122"/>
      <c r="E2" s="123">
        <v>2016</v>
      </c>
      <c r="F2" s="124" t="s">
        <v>0</v>
      </c>
      <c r="G2" s="125"/>
      <c r="H2" s="125"/>
      <c r="I2" s="125"/>
      <c r="J2" s="125"/>
      <c r="K2" s="125"/>
      <c r="L2" s="125"/>
      <c r="M2" s="126"/>
      <c r="N2" s="121"/>
    </row>
    <row r="3" spans="1:14" ht="22.5" customHeight="1" thickTop="1" thickBot="1" x14ac:dyDescent="0.25">
      <c r="A3" s="121"/>
      <c r="B3" s="127" t="s">
        <v>49</v>
      </c>
      <c r="C3" s="127"/>
      <c r="D3" s="127"/>
      <c r="E3" s="127"/>
      <c r="F3" s="127"/>
      <c r="G3" s="128"/>
      <c r="H3" s="128"/>
      <c r="I3" s="128"/>
      <c r="J3" s="128"/>
      <c r="K3" s="128"/>
      <c r="L3" s="121"/>
      <c r="M3" s="121"/>
      <c r="N3" s="121"/>
    </row>
    <row r="4" spans="1:14" ht="24.75" customHeight="1" thickBot="1" x14ac:dyDescent="0.25">
      <c r="A4" s="121"/>
      <c r="B4" s="129" t="s">
        <v>80</v>
      </c>
      <c r="C4" s="129"/>
      <c r="D4" s="129"/>
      <c r="E4" s="129"/>
      <c r="F4" s="129"/>
      <c r="G4" s="130"/>
      <c r="H4" s="130"/>
      <c r="I4" s="130"/>
      <c r="J4" s="130"/>
      <c r="K4" s="130"/>
      <c r="L4" s="121"/>
      <c r="M4" s="121"/>
      <c r="N4" s="121"/>
    </row>
    <row r="5" spans="1:14" ht="14.25" hidden="1" customHeight="1" x14ac:dyDescent="0.2">
      <c r="A5" s="121"/>
      <c r="B5" s="131"/>
      <c r="C5" s="131"/>
      <c r="D5" s="132"/>
      <c r="E5" s="121"/>
      <c r="F5" s="121"/>
      <c r="G5" s="121"/>
      <c r="H5" s="121"/>
      <c r="I5" s="121"/>
      <c r="J5" s="121"/>
      <c r="K5" s="121"/>
      <c r="L5" s="121"/>
      <c r="M5" s="121"/>
      <c r="N5" s="121"/>
    </row>
    <row r="6" spans="1:14" ht="57" customHeight="1" x14ac:dyDescent="0.2">
      <c r="A6" s="121"/>
      <c r="B6" s="133" t="s">
        <v>81</v>
      </c>
      <c r="C6" s="133" t="s">
        <v>82</v>
      </c>
      <c r="D6" s="134" t="s">
        <v>83</v>
      </c>
      <c r="E6" s="134"/>
      <c r="F6" s="134"/>
      <c r="G6" s="121"/>
      <c r="H6" s="121"/>
      <c r="I6" s="121"/>
      <c r="J6" s="121"/>
      <c r="K6" s="121"/>
      <c r="L6" s="121"/>
      <c r="M6" s="121"/>
      <c r="N6" s="121"/>
    </row>
    <row r="7" spans="1:14" x14ac:dyDescent="0.2">
      <c r="A7" s="121"/>
      <c r="B7" s="135">
        <v>1</v>
      </c>
      <c r="C7" s="135">
        <v>2</v>
      </c>
      <c r="D7" s="136">
        <v>3</v>
      </c>
      <c r="E7" s="136"/>
      <c r="F7" s="136"/>
      <c r="G7" s="121"/>
      <c r="H7" s="121"/>
      <c r="I7" s="121"/>
      <c r="J7" s="121"/>
      <c r="K7" s="121"/>
      <c r="L7" s="121"/>
      <c r="M7" s="121"/>
      <c r="N7" s="121"/>
    </row>
    <row r="8" spans="1:14" ht="15" x14ac:dyDescent="0.25">
      <c r="A8" s="121"/>
      <c r="B8" s="137">
        <v>1</v>
      </c>
      <c r="C8" s="34">
        <v>0.36670000000000003</v>
      </c>
      <c r="D8" s="138">
        <v>2</v>
      </c>
      <c r="E8" s="139"/>
      <c r="F8" s="140"/>
      <c r="G8" s="121"/>
      <c r="H8" s="121"/>
      <c r="I8" s="121"/>
      <c r="J8" s="121"/>
      <c r="K8" s="121"/>
      <c r="L8" s="121"/>
      <c r="M8" s="121"/>
      <c r="N8" s="121"/>
    </row>
    <row r="9" spans="1:14" ht="15" x14ac:dyDescent="0.25">
      <c r="A9" s="121"/>
      <c r="B9" s="137">
        <v>2</v>
      </c>
      <c r="C9" s="42">
        <v>2.5</v>
      </c>
      <c r="D9" s="138">
        <v>2</v>
      </c>
      <c r="E9" s="139"/>
      <c r="F9" s="140"/>
      <c r="G9" s="121"/>
      <c r="H9" s="121"/>
      <c r="I9" s="121"/>
      <c r="J9" s="121"/>
      <c r="K9" s="121"/>
      <c r="L9" s="121"/>
      <c r="M9" s="121"/>
      <c r="N9" s="121"/>
    </row>
    <row r="10" spans="1:14" ht="16.5" x14ac:dyDescent="0.3">
      <c r="A10" s="121"/>
      <c r="B10" s="137">
        <v>3</v>
      </c>
      <c r="C10" s="47">
        <v>0.433</v>
      </c>
      <c r="D10" s="138">
        <v>2</v>
      </c>
      <c r="E10" s="139"/>
      <c r="F10" s="140"/>
      <c r="G10" s="141"/>
      <c r="H10" s="121"/>
      <c r="I10" s="121"/>
      <c r="J10" s="121"/>
      <c r="K10" s="121"/>
      <c r="L10" s="121"/>
      <c r="M10" s="121"/>
      <c r="N10" s="121"/>
    </row>
    <row r="11" spans="1:14" ht="15" x14ac:dyDescent="0.25">
      <c r="A11" s="121"/>
      <c r="B11" s="137">
        <v>4</v>
      </c>
      <c r="C11" s="42">
        <v>0.68300000000000005</v>
      </c>
      <c r="D11" s="138">
        <v>2</v>
      </c>
      <c r="E11" s="139"/>
      <c r="F11" s="140"/>
      <c r="G11" s="121"/>
      <c r="H11" s="121"/>
      <c r="I11" s="121"/>
      <c r="J11" s="121"/>
      <c r="K11" s="121"/>
      <c r="L11" s="121"/>
      <c r="M11" s="121"/>
      <c r="N11" s="121"/>
    </row>
    <row r="12" spans="1:14" ht="15" x14ac:dyDescent="0.25">
      <c r="A12" s="121"/>
      <c r="B12" s="137">
        <v>5</v>
      </c>
      <c r="C12" s="47">
        <v>0.4</v>
      </c>
      <c r="D12" s="138">
        <v>2</v>
      </c>
      <c r="E12" s="139"/>
      <c r="F12" s="140"/>
      <c r="G12" s="121"/>
      <c r="H12" s="121"/>
      <c r="I12" s="121"/>
      <c r="J12" s="121"/>
      <c r="K12" s="121"/>
      <c r="L12" s="121"/>
      <c r="M12" s="121"/>
      <c r="N12" s="121"/>
    </row>
    <row r="13" spans="1:14" ht="15" x14ac:dyDescent="0.25">
      <c r="A13" s="121"/>
      <c r="B13" s="137">
        <v>6</v>
      </c>
      <c r="C13" s="42">
        <v>21.75</v>
      </c>
      <c r="D13" s="138">
        <v>1</v>
      </c>
      <c r="E13" s="139"/>
      <c r="F13" s="140"/>
      <c r="G13" s="121"/>
      <c r="H13" s="121"/>
      <c r="I13" s="121"/>
      <c r="J13" s="121"/>
      <c r="K13" s="121"/>
      <c r="L13" s="121"/>
      <c r="M13" s="121"/>
      <c r="N13" s="121"/>
    </row>
    <row r="14" spans="1:14" ht="15" x14ac:dyDescent="0.25">
      <c r="A14" s="121"/>
      <c r="B14" s="137">
        <v>7</v>
      </c>
      <c r="C14" s="142"/>
      <c r="D14" s="143"/>
      <c r="E14" s="143"/>
      <c r="F14" s="143"/>
      <c r="G14" s="121"/>
      <c r="H14" s="121"/>
      <c r="I14" s="121"/>
      <c r="J14" s="121"/>
      <c r="K14" s="121"/>
      <c r="L14" s="121"/>
      <c r="M14" s="121"/>
      <c r="N14" s="121"/>
    </row>
    <row r="15" spans="1:14" ht="15" x14ac:dyDescent="0.25">
      <c r="A15" s="121"/>
      <c r="B15" s="137">
        <v>8</v>
      </c>
      <c r="C15" s="142"/>
      <c r="D15" s="143"/>
      <c r="E15" s="143"/>
      <c r="F15" s="143"/>
      <c r="G15" s="121"/>
      <c r="H15" s="121"/>
      <c r="I15" s="121"/>
      <c r="J15" s="121"/>
      <c r="K15" s="121"/>
      <c r="L15" s="121"/>
      <c r="M15" s="121"/>
      <c r="N15" s="121"/>
    </row>
    <row r="16" spans="1:14" ht="15" x14ac:dyDescent="0.25">
      <c r="A16" s="121"/>
      <c r="B16" s="137">
        <v>9</v>
      </c>
      <c r="C16" s="142"/>
      <c r="D16" s="143"/>
      <c r="E16" s="143"/>
      <c r="F16" s="143"/>
      <c r="G16" s="121"/>
      <c r="H16" s="121"/>
      <c r="I16" s="121"/>
      <c r="J16" s="121"/>
      <c r="K16" s="121"/>
      <c r="L16" s="121"/>
      <c r="M16" s="121"/>
      <c r="N16" s="121"/>
    </row>
    <row r="17" spans="1:14" ht="15" x14ac:dyDescent="0.25">
      <c r="A17" s="121"/>
      <c r="B17" s="137">
        <v>10</v>
      </c>
      <c r="C17" s="142"/>
      <c r="D17" s="143"/>
      <c r="E17" s="143"/>
      <c r="F17" s="143"/>
      <c r="G17" s="121"/>
      <c r="H17" s="121"/>
      <c r="I17" s="121"/>
      <c r="J17" s="121"/>
      <c r="K17" s="121"/>
      <c r="L17" s="121"/>
      <c r="M17" s="121"/>
      <c r="N17" s="121"/>
    </row>
    <row r="18" spans="1:14" ht="15" x14ac:dyDescent="0.25">
      <c r="A18" s="121"/>
      <c r="B18" s="137">
        <v>11</v>
      </c>
      <c r="C18" s="142"/>
      <c r="D18" s="143"/>
      <c r="E18" s="143"/>
      <c r="F18" s="143"/>
      <c r="G18" s="121"/>
      <c r="H18" s="121"/>
      <c r="I18" s="121"/>
      <c r="J18" s="121"/>
      <c r="K18" s="121"/>
      <c r="L18" s="121"/>
      <c r="M18" s="121"/>
      <c r="N18" s="121"/>
    </row>
    <row r="19" spans="1:14" ht="15" x14ac:dyDescent="0.25">
      <c r="A19" s="121"/>
      <c r="B19" s="137">
        <v>12</v>
      </c>
      <c r="C19" s="142"/>
      <c r="D19" s="143"/>
      <c r="E19" s="143"/>
      <c r="F19" s="143"/>
      <c r="G19" s="121"/>
      <c r="H19" s="121"/>
      <c r="I19" s="121"/>
      <c r="J19" s="121"/>
      <c r="K19" s="121"/>
      <c r="L19" s="121"/>
      <c r="M19" s="121"/>
      <c r="N19" s="121"/>
    </row>
    <row r="20" spans="1:14" ht="15.75" customHeight="1" x14ac:dyDescent="0.2">
      <c r="A20" s="121"/>
      <c r="B20" s="121"/>
      <c r="C20" s="121"/>
      <c r="D20" s="121"/>
      <c r="E20" s="121"/>
      <c r="F20" s="121"/>
      <c r="G20" s="121"/>
      <c r="H20" s="121"/>
      <c r="I20" s="121"/>
      <c r="J20" s="121"/>
      <c r="K20" s="121"/>
      <c r="L20" s="121"/>
      <c r="M20" s="121"/>
      <c r="N20" s="121"/>
    </row>
    <row r="21" spans="1:14" x14ac:dyDescent="0.2">
      <c r="A21" s="121"/>
      <c r="B21" s="121"/>
      <c r="C21" s="121"/>
      <c r="D21" s="121"/>
      <c r="E21" s="121"/>
      <c r="F21" s="121"/>
      <c r="G21" s="121"/>
      <c r="H21" s="121"/>
      <c r="I21" s="121"/>
      <c r="J21" s="121"/>
      <c r="K21" s="121"/>
      <c r="L21" s="121"/>
      <c r="M21" s="121"/>
      <c r="N21" s="121"/>
    </row>
    <row r="22" spans="1:14" ht="15" x14ac:dyDescent="0.25">
      <c r="A22" s="121"/>
      <c r="B22" s="121"/>
      <c r="C22" s="144"/>
      <c r="D22" s="121"/>
      <c r="E22" s="121"/>
      <c r="F22" s="121"/>
      <c r="G22" s="121"/>
      <c r="H22" s="121"/>
      <c r="I22" s="121"/>
      <c r="J22" s="121"/>
      <c r="K22" s="121"/>
      <c r="L22" s="121"/>
      <c r="M22" s="121"/>
      <c r="N22" s="121"/>
    </row>
    <row r="23" spans="1:14" x14ac:dyDescent="0.2">
      <c r="A23" s="121"/>
      <c r="B23" s="121"/>
      <c r="C23" s="121"/>
      <c r="D23" s="121"/>
      <c r="E23" s="121"/>
      <c r="F23" s="121"/>
      <c r="G23" s="121"/>
      <c r="H23" s="121"/>
      <c r="I23" s="121"/>
      <c r="J23" s="121"/>
      <c r="K23" s="121"/>
      <c r="L23" s="121"/>
      <c r="M23" s="121"/>
      <c r="N23" s="121"/>
    </row>
    <row r="24" spans="1:14" x14ac:dyDescent="0.2">
      <c r="A24" s="121"/>
      <c r="B24" s="121"/>
      <c r="C24" s="121"/>
      <c r="D24" s="121"/>
      <c r="E24" s="121"/>
      <c r="F24" s="121"/>
      <c r="G24" s="121"/>
      <c r="H24" s="121"/>
      <c r="I24" s="121"/>
      <c r="J24" s="121"/>
      <c r="K24" s="121"/>
      <c r="L24" s="121"/>
      <c r="M24" s="121"/>
      <c r="N24" s="121"/>
    </row>
    <row r="25" spans="1:14" x14ac:dyDescent="0.2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  <c r="L25" s="121"/>
      <c r="M25" s="121"/>
      <c r="N25" s="121"/>
    </row>
    <row r="26" spans="1:14" x14ac:dyDescent="0.2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  <c r="L26" s="121"/>
      <c r="M26" s="121"/>
      <c r="N26" s="121"/>
    </row>
    <row r="27" spans="1:14" x14ac:dyDescent="0.2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  <c r="L27" s="121"/>
      <c r="M27" s="121"/>
      <c r="N27" s="121"/>
    </row>
    <row r="28" spans="1:14" x14ac:dyDescent="0.2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  <c r="L28" s="121"/>
      <c r="M28" s="121"/>
      <c r="N28" s="121"/>
    </row>
    <row r="29" spans="1:14" x14ac:dyDescent="0.2">
      <c r="B29" s="121"/>
    </row>
  </sheetData>
  <sheetProtection selectLockedCells="1"/>
  <mergeCells count="18">
    <mergeCell ref="D14:F14"/>
    <mergeCell ref="D15:F15"/>
    <mergeCell ref="D16:F16"/>
    <mergeCell ref="D17:F17"/>
    <mergeCell ref="D18:F18"/>
    <mergeCell ref="D19:F19"/>
    <mergeCell ref="D8:F8"/>
    <mergeCell ref="D9:F9"/>
    <mergeCell ref="D10:F10"/>
    <mergeCell ref="D11:F11"/>
    <mergeCell ref="D12:F12"/>
    <mergeCell ref="D13:F13"/>
    <mergeCell ref="B2:D2"/>
    <mergeCell ref="B3:F3"/>
    <mergeCell ref="B4:F4"/>
    <mergeCell ref="B5:D5"/>
    <mergeCell ref="D6:F6"/>
    <mergeCell ref="D7:F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B2" sqref="B2:C2"/>
    </sheetView>
  </sheetViews>
  <sheetFormatPr defaultRowHeight="18" x14ac:dyDescent="0.25"/>
  <cols>
    <col min="1" max="1" width="9.140625" style="146"/>
    <col min="2" max="2" width="64.28515625" style="146" customWidth="1"/>
    <col min="3" max="3" width="63" style="146" customWidth="1"/>
    <col min="4" max="4" width="9.140625" style="146"/>
    <col min="5" max="5" width="13" style="146" customWidth="1"/>
    <col min="6" max="16384" width="9.140625" style="146"/>
  </cols>
  <sheetData>
    <row r="1" spans="1:7" ht="37.5" customHeight="1" x14ac:dyDescent="0.25">
      <c r="A1" s="145"/>
    </row>
    <row r="2" spans="1:7" ht="30" customHeight="1" x14ac:dyDescent="0.25">
      <c r="B2" s="147" t="s">
        <v>84</v>
      </c>
      <c r="C2" s="148"/>
      <c r="D2" s="149"/>
      <c r="E2" s="149"/>
      <c r="F2" s="150"/>
      <c r="G2" s="150"/>
    </row>
    <row r="3" spans="1:7" ht="18" customHeight="1" x14ac:dyDescent="0.25">
      <c r="B3" s="147"/>
      <c r="C3" s="148"/>
      <c r="D3" s="149"/>
      <c r="E3" s="149"/>
      <c r="F3" s="149"/>
      <c r="G3" s="149"/>
    </row>
    <row r="4" spans="1:7" ht="18.75" customHeight="1" x14ac:dyDescent="0.25">
      <c r="B4" s="151" t="s">
        <v>80</v>
      </c>
      <c r="C4" s="152"/>
      <c r="D4" s="153"/>
      <c r="E4" s="153"/>
      <c r="F4" s="153"/>
      <c r="G4" s="153"/>
    </row>
    <row r="5" spans="1:7" hidden="1" x14ac:dyDescent="0.25">
      <c r="B5" s="154"/>
      <c r="C5" s="155"/>
      <c r="D5" s="155"/>
      <c r="E5" s="155"/>
      <c r="F5" s="155"/>
      <c r="G5" s="155"/>
    </row>
    <row r="6" spans="1:7" ht="27.75" hidden="1" customHeight="1" x14ac:dyDescent="0.25">
      <c r="B6" s="156"/>
      <c r="C6" s="157"/>
      <c r="D6" s="157"/>
      <c r="E6" s="157"/>
      <c r="F6" s="157"/>
      <c r="G6" s="157"/>
    </row>
    <row r="7" spans="1:7" hidden="1" x14ac:dyDescent="0.25">
      <c r="B7" s="158"/>
      <c r="C7" s="159"/>
      <c r="D7" s="160"/>
      <c r="E7" s="160"/>
      <c r="F7" s="160"/>
      <c r="G7" s="160"/>
    </row>
    <row r="8" spans="1:7" ht="56.25" customHeight="1" x14ac:dyDescent="0.25">
      <c r="B8" s="161" t="s">
        <v>85</v>
      </c>
      <c r="C8" s="162">
        <v>39</v>
      </c>
      <c r="D8" s="163"/>
      <c r="E8" s="163"/>
      <c r="F8" s="163"/>
      <c r="G8" s="163"/>
    </row>
    <row r="9" spans="1:7" ht="59.25" customHeight="1" x14ac:dyDescent="0.25">
      <c r="B9" s="161" t="s">
        <v>86</v>
      </c>
      <c r="C9" s="162">
        <f>SUM('[1]форма 1.1'!C8:C13)</f>
        <v>26.1327</v>
      </c>
      <c r="D9" s="163"/>
      <c r="E9" s="163"/>
      <c r="F9" s="163"/>
      <c r="G9" s="163"/>
    </row>
    <row r="10" spans="1:7" ht="80.25" customHeight="1" x14ac:dyDescent="0.25">
      <c r="B10" s="161" t="s">
        <v>1</v>
      </c>
      <c r="C10" s="162">
        <v>1.3089999999999999</v>
      </c>
      <c r="D10" s="163"/>
      <c r="E10" s="163"/>
      <c r="F10" s="163"/>
      <c r="G10" s="163"/>
    </row>
  </sheetData>
  <mergeCells count="5">
    <mergeCell ref="B2:C2"/>
    <mergeCell ref="B3:C3"/>
    <mergeCell ref="B4:C4"/>
    <mergeCell ref="B5:B6"/>
    <mergeCell ref="C5:G6"/>
  </mergeCells>
  <dataValidations count="2">
    <dataValidation allowBlank="1" showInputMessage="1" showErrorMessage="1" prompt="Максимальное значение по гр. 3 формы 1.1" sqref="C8"/>
    <dataValidation allowBlank="1" showInputMessage="1" showErrorMessage="1" prompt="Сумма по гр. 2 формы 1.1" sqref="C9"/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I10"/>
  <sheetViews>
    <sheetView topLeftCell="C1" workbookViewId="0">
      <selection activeCell="G15" sqref="G15"/>
    </sheetView>
  </sheetViews>
  <sheetFormatPr defaultRowHeight="18" x14ac:dyDescent="0.25"/>
  <cols>
    <col min="1" max="1" width="9.140625" style="146"/>
    <col min="2" max="2" width="58.28515625" style="146" customWidth="1"/>
    <col min="3" max="3" width="48" style="146" customWidth="1"/>
    <col min="4" max="4" width="17" style="146" customWidth="1"/>
    <col min="5" max="9" width="12.140625" style="146" customWidth="1"/>
    <col min="10" max="16384" width="9.140625" style="146"/>
  </cols>
  <sheetData>
    <row r="3" spans="2:9" ht="39.75" customHeight="1" x14ac:dyDescent="0.25">
      <c r="B3" s="147" t="s">
        <v>87</v>
      </c>
      <c r="C3" s="147"/>
      <c r="D3" s="147"/>
      <c r="E3" s="147"/>
      <c r="F3" s="147"/>
      <c r="G3" s="147"/>
      <c r="H3" s="147"/>
      <c r="I3" s="147"/>
    </row>
    <row r="4" spans="2:9" x14ac:dyDescent="0.25">
      <c r="B4" s="164"/>
      <c r="C4" s="164"/>
      <c r="D4" s="164"/>
      <c r="E4" s="164"/>
      <c r="F4" s="164"/>
      <c r="G4" s="164"/>
      <c r="H4" s="164"/>
      <c r="I4" s="164"/>
    </row>
    <row r="5" spans="2:9" x14ac:dyDescent="0.25">
      <c r="B5" s="165" t="s">
        <v>80</v>
      </c>
      <c r="C5" s="165"/>
      <c r="D5" s="165"/>
      <c r="E5" s="165"/>
      <c r="F5" s="165"/>
      <c r="G5" s="165"/>
      <c r="H5" s="165"/>
      <c r="I5" s="165"/>
    </row>
    <row r="6" spans="2:9" ht="26.25" customHeight="1" x14ac:dyDescent="0.25">
      <c r="B6" s="166" t="s">
        <v>88</v>
      </c>
      <c r="C6" s="166" t="s">
        <v>89</v>
      </c>
      <c r="D6" s="166" t="s">
        <v>90</v>
      </c>
      <c r="E6" s="167" t="s">
        <v>91</v>
      </c>
      <c r="F6" s="168"/>
      <c r="G6" s="168"/>
      <c r="H6" s="168"/>
      <c r="I6" s="169"/>
    </row>
    <row r="7" spans="2:9" ht="18.75" customHeight="1" x14ac:dyDescent="0.25">
      <c r="B7" s="166"/>
      <c r="C7" s="166"/>
      <c r="D7" s="166"/>
      <c r="E7" s="170">
        <v>2016</v>
      </c>
      <c r="F7" s="170">
        <v>2018</v>
      </c>
      <c r="G7" s="170">
        <v>2019</v>
      </c>
      <c r="H7" s="170">
        <v>2020</v>
      </c>
      <c r="I7" s="170">
        <v>2021</v>
      </c>
    </row>
    <row r="8" spans="2:9" ht="36" x14ac:dyDescent="0.25">
      <c r="B8" s="171" t="s">
        <v>92</v>
      </c>
      <c r="C8" s="172"/>
      <c r="D8" s="172"/>
      <c r="E8" s="170">
        <v>1.3089999999999999</v>
      </c>
      <c r="F8" s="170">
        <v>0</v>
      </c>
      <c r="G8" s="170">
        <v>0</v>
      </c>
      <c r="H8" s="170">
        <v>0</v>
      </c>
      <c r="I8" s="170">
        <v>0</v>
      </c>
    </row>
    <row r="9" spans="2:9" ht="36" x14ac:dyDescent="0.25">
      <c r="B9" s="171" t="s">
        <v>93</v>
      </c>
      <c r="C9" s="172"/>
      <c r="D9" s="172"/>
      <c r="E9" s="170">
        <v>0</v>
      </c>
      <c r="F9" s="170">
        <v>0</v>
      </c>
      <c r="G9" s="170">
        <v>0</v>
      </c>
      <c r="H9" s="170">
        <v>0</v>
      </c>
      <c r="I9" s="170">
        <v>0</v>
      </c>
    </row>
    <row r="10" spans="2:9" ht="54" x14ac:dyDescent="0.25">
      <c r="B10" s="171" t="s">
        <v>94</v>
      </c>
      <c r="C10" s="172"/>
      <c r="D10" s="172"/>
      <c r="E10" s="170">
        <v>0.75</v>
      </c>
      <c r="F10" s="170">
        <v>0.75</v>
      </c>
      <c r="G10" s="170">
        <v>0.75</v>
      </c>
      <c r="H10" s="170">
        <v>0.75</v>
      </c>
      <c r="I10" s="170">
        <v>0.75</v>
      </c>
    </row>
  </sheetData>
  <mergeCells count="7">
    <mergeCell ref="B3:I3"/>
    <mergeCell ref="B4:I4"/>
    <mergeCell ref="B5:I5"/>
    <mergeCell ref="B6:B7"/>
    <mergeCell ref="C6:C7"/>
    <mergeCell ref="D6:D7"/>
    <mergeCell ref="E6:I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I17"/>
  <sheetViews>
    <sheetView tabSelected="1" topLeftCell="V4" workbookViewId="0">
      <selection activeCell="P11" sqref="P11:P16"/>
    </sheetView>
  </sheetViews>
  <sheetFormatPr defaultRowHeight="15" x14ac:dyDescent="0.25"/>
  <cols>
    <col min="2" max="2" width="17.42578125" customWidth="1"/>
    <col min="3" max="3" width="12.5703125" customWidth="1"/>
    <col min="29" max="30" width="11.42578125" customWidth="1"/>
    <col min="31" max="31" width="11.7109375" customWidth="1"/>
    <col min="32" max="32" width="11.28515625" customWidth="1"/>
    <col min="33" max="33" width="15.42578125" customWidth="1"/>
    <col min="34" max="34" width="13.7109375" customWidth="1"/>
    <col min="35" max="35" width="13.42578125" customWidth="1"/>
  </cols>
  <sheetData>
    <row r="2" spans="1:35" x14ac:dyDescent="0.25">
      <c r="A2" s="1" t="s">
        <v>71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2">
        <v>2016</v>
      </c>
      <c r="T2" t="s">
        <v>0</v>
      </c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spans="1:35" x14ac:dyDescent="0.25">
      <c r="A3" s="74" t="s">
        <v>49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</row>
    <row r="4" spans="1:35" x14ac:dyDescent="0.25">
      <c r="A4" s="75" t="s">
        <v>2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6"/>
    </row>
    <row r="5" spans="1:35" ht="15.75" thickBot="1" x14ac:dyDescent="0.3"/>
    <row r="6" spans="1:35" ht="37.5" customHeight="1" thickBot="1" x14ac:dyDescent="0.3">
      <c r="A6" s="72" t="s">
        <v>3</v>
      </c>
      <c r="B6" s="72" t="s">
        <v>4</v>
      </c>
      <c r="C6" s="72" t="s">
        <v>5</v>
      </c>
      <c r="D6" s="72" t="s">
        <v>6</v>
      </c>
      <c r="E6" s="72" t="s">
        <v>7</v>
      </c>
      <c r="F6" s="72" t="s">
        <v>8</v>
      </c>
      <c r="G6" s="78" t="s">
        <v>9</v>
      </c>
      <c r="H6" s="78" t="s">
        <v>10</v>
      </c>
      <c r="I6" s="82" t="s">
        <v>11</v>
      </c>
      <c r="J6" s="83"/>
      <c r="K6" s="83"/>
      <c r="L6" s="83"/>
      <c r="M6" s="83"/>
      <c r="N6" s="83"/>
      <c r="O6" s="83"/>
      <c r="P6" s="89"/>
      <c r="Q6" s="90" t="s">
        <v>12</v>
      </c>
      <c r="R6" s="91"/>
      <c r="S6" s="91"/>
      <c r="T6" s="91"/>
      <c r="U6" s="91"/>
      <c r="V6" s="91"/>
      <c r="W6" s="91"/>
      <c r="X6" s="91"/>
      <c r="Y6" s="91"/>
      <c r="Z6" s="91"/>
      <c r="AA6" s="91"/>
      <c r="AB6" s="92"/>
      <c r="AC6" s="93" t="s">
        <v>13</v>
      </c>
      <c r="AD6" s="72" t="s">
        <v>14</v>
      </c>
      <c r="AE6" s="72" t="s">
        <v>15</v>
      </c>
      <c r="AF6" s="72" t="s">
        <v>16</v>
      </c>
      <c r="AG6" s="72" t="s">
        <v>17</v>
      </c>
      <c r="AH6" s="72" t="s">
        <v>18</v>
      </c>
      <c r="AI6" s="81" t="s">
        <v>19</v>
      </c>
    </row>
    <row r="7" spans="1:35" ht="21.75" customHeight="1" thickBot="1" x14ac:dyDescent="0.3">
      <c r="A7" s="77"/>
      <c r="B7" s="77"/>
      <c r="C7" s="77"/>
      <c r="D7" s="77"/>
      <c r="E7" s="77"/>
      <c r="F7" s="77"/>
      <c r="G7" s="79"/>
      <c r="H7" s="79"/>
      <c r="I7" s="82" t="s">
        <v>20</v>
      </c>
      <c r="J7" s="83"/>
      <c r="K7" s="83"/>
      <c r="L7" s="83"/>
      <c r="M7" s="84"/>
      <c r="N7" s="72" t="s">
        <v>21</v>
      </c>
      <c r="O7" s="72" t="s">
        <v>22</v>
      </c>
      <c r="P7" s="72" t="s">
        <v>23</v>
      </c>
      <c r="Q7" s="85" t="s">
        <v>20</v>
      </c>
      <c r="R7" s="86"/>
      <c r="S7" s="86"/>
      <c r="T7" s="86"/>
      <c r="U7" s="86"/>
      <c r="V7" s="86"/>
      <c r="W7" s="86"/>
      <c r="X7" s="86"/>
      <c r="Y7" s="87"/>
      <c r="Z7" s="88" t="s">
        <v>21</v>
      </c>
      <c r="AA7" s="88" t="s">
        <v>22</v>
      </c>
      <c r="AB7" s="67" t="s">
        <v>24</v>
      </c>
      <c r="AC7" s="94"/>
      <c r="AD7" s="77"/>
      <c r="AE7" s="77"/>
      <c r="AF7" s="77"/>
      <c r="AG7" s="77"/>
      <c r="AH7" s="77"/>
      <c r="AI7" s="68"/>
    </row>
    <row r="8" spans="1:35" ht="98.25" customHeight="1" thickBot="1" x14ac:dyDescent="0.3">
      <c r="A8" s="77"/>
      <c r="B8" s="77"/>
      <c r="C8" s="77"/>
      <c r="D8" s="77"/>
      <c r="E8" s="77"/>
      <c r="F8" s="77"/>
      <c r="G8" s="79"/>
      <c r="H8" s="79"/>
      <c r="I8" s="70" t="s">
        <v>25</v>
      </c>
      <c r="J8" s="71"/>
      <c r="K8" s="70" t="s">
        <v>26</v>
      </c>
      <c r="L8" s="71"/>
      <c r="M8" s="72" t="s">
        <v>27</v>
      </c>
      <c r="N8" s="77"/>
      <c r="O8" s="77"/>
      <c r="P8" s="77"/>
      <c r="Q8" s="70" t="s">
        <v>25</v>
      </c>
      <c r="R8" s="71"/>
      <c r="S8" s="70" t="s">
        <v>26</v>
      </c>
      <c r="T8" s="71"/>
      <c r="U8" s="72" t="s">
        <v>27</v>
      </c>
      <c r="V8" s="72" t="s">
        <v>28</v>
      </c>
      <c r="W8" s="72" t="s">
        <v>29</v>
      </c>
      <c r="X8" s="72" t="s">
        <v>30</v>
      </c>
      <c r="Y8" s="72" t="s">
        <v>31</v>
      </c>
      <c r="Z8" s="77"/>
      <c r="AA8" s="77"/>
      <c r="AB8" s="68"/>
      <c r="AC8" s="94"/>
      <c r="AD8" s="77"/>
      <c r="AE8" s="77"/>
      <c r="AF8" s="77"/>
      <c r="AG8" s="77"/>
      <c r="AH8" s="77"/>
      <c r="AI8" s="68"/>
    </row>
    <row r="9" spans="1:35" ht="83.25" customHeight="1" thickBot="1" x14ac:dyDescent="0.3">
      <c r="A9" s="73"/>
      <c r="B9" s="73"/>
      <c r="C9" s="73"/>
      <c r="D9" s="73"/>
      <c r="E9" s="73"/>
      <c r="F9" s="73"/>
      <c r="G9" s="80"/>
      <c r="H9" s="80"/>
      <c r="I9" s="3" t="s">
        <v>32</v>
      </c>
      <c r="J9" s="3" t="s">
        <v>33</v>
      </c>
      <c r="K9" s="3" t="s">
        <v>32</v>
      </c>
      <c r="L9" s="3" t="s">
        <v>33</v>
      </c>
      <c r="M9" s="73"/>
      <c r="N9" s="73"/>
      <c r="O9" s="73"/>
      <c r="P9" s="73"/>
      <c r="Q9" s="3" t="s">
        <v>32</v>
      </c>
      <c r="R9" s="3" t="s">
        <v>33</v>
      </c>
      <c r="S9" s="3" t="s">
        <v>32</v>
      </c>
      <c r="T9" s="3" t="s">
        <v>33</v>
      </c>
      <c r="U9" s="73"/>
      <c r="V9" s="73"/>
      <c r="W9" s="73"/>
      <c r="X9" s="73"/>
      <c r="Y9" s="73"/>
      <c r="Z9" s="73"/>
      <c r="AA9" s="73"/>
      <c r="AB9" s="69"/>
      <c r="AC9" s="95"/>
      <c r="AD9" s="73"/>
      <c r="AE9" s="73"/>
      <c r="AF9" s="73"/>
      <c r="AG9" s="73"/>
      <c r="AH9" s="73"/>
      <c r="AI9" s="69"/>
    </row>
    <row r="10" spans="1:35" ht="16.5" customHeight="1" thickBot="1" x14ac:dyDescent="0.3">
      <c r="A10" s="4">
        <v>1</v>
      </c>
      <c r="B10" s="4">
        <v>2</v>
      </c>
      <c r="C10" s="4">
        <v>3</v>
      </c>
      <c r="D10" s="4">
        <v>4</v>
      </c>
      <c r="E10" s="4">
        <v>5</v>
      </c>
      <c r="F10" s="4">
        <v>6</v>
      </c>
      <c r="G10" s="4">
        <v>7</v>
      </c>
      <c r="H10" s="4">
        <v>8</v>
      </c>
      <c r="I10" s="4">
        <v>9</v>
      </c>
      <c r="J10" s="4">
        <v>10</v>
      </c>
      <c r="K10" s="4">
        <v>11</v>
      </c>
      <c r="L10" s="4">
        <v>12</v>
      </c>
      <c r="M10" s="4">
        <v>13</v>
      </c>
      <c r="N10" s="4">
        <v>14</v>
      </c>
      <c r="O10" s="4">
        <v>15</v>
      </c>
      <c r="P10" s="4">
        <v>16</v>
      </c>
      <c r="Q10" s="4">
        <v>17</v>
      </c>
      <c r="R10" s="4">
        <v>18</v>
      </c>
      <c r="S10" s="4">
        <v>19</v>
      </c>
      <c r="T10" s="4">
        <v>20</v>
      </c>
      <c r="U10" s="4">
        <v>21</v>
      </c>
      <c r="V10" s="4">
        <v>22</v>
      </c>
      <c r="W10" s="4">
        <v>23</v>
      </c>
      <c r="X10" s="4">
        <v>24</v>
      </c>
      <c r="Y10" s="4">
        <v>25</v>
      </c>
      <c r="Z10" s="4">
        <v>26</v>
      </c>
      <c r="AA10" s="4">
        <v>27</v>
      </c>
      <c r="AB10" s="4">
        <v>28</v>
      </c>
      <c r="AC10" s="4">
        <v>29</v>
      </c>
      <c r="AD10" s="4">
        <v>30</v>
      </c>
      <c r="AE10" s="4">
        <v>31</v>
      </c>
      <c r="AF10" s="4">
        <v>32</v>
      </c>
      <c r="AG10" s="4">
        <v>33</v>
      </c>
      <c r="AH10" s="4">
        <v>34</v>
      </c>
      <c r="AI10" s="4">
        <v>35</v>
      </c>
    </row>
    <row r="11" spans="1:35" ht="38.25" x14ac:dyDescent="0.25">
      <c r="A11" s="57">
        <v>1</v>
      </c>
      <c r="B11" s="32" t="s">
        <v>49</v>
      </c>
      <c r="C11" s="32" t="s">
        <v>50</v>
      </c>
      <c r="D11" s="31" t="s">
        <v>51</v>
      </c>
      <c r="E11" s="31">
        <v>0.4</v>
      </c>
      <c r="F11" s="31">
        <v>1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1</v>
      </c>
      <c r="M11" s="31">
        <v>1</v>
      </c>
      <c r="N11" s="31">
        <v>0</v>
      </c>
      <c r="O11" s="31">
        <v>0</v>
      </c>
      <c r="P11" s="31">
        <f>I11+J11+K11+L11+M11+N11+O11</f>
        <v>2</v>
      </c>
      <c r="Q11" s="31">
        <v>0</v>
      </c>
      <c r="R11" s="31">
        <v>0</v>
      </c>
      <c r="S11" s="31">
        <v>0</v>
      </c>
      <c r="T11" s="31">
        <v>1</v>
      </c>
      <c r="U11" s="31">
        <v>1</v>
      </c>
      <c r="V11" s="31">
        <v>0</v>
      </c>
      <c r="W11" s="31">
        <v>2</v>
      </c>
      <c r="X11" s="31">
        <v>0</v>
      </c>
      <c r="Y11" s="31">
        <f>Q11+R11+S11+T11+U11</f>
        <v>2</v>
      </c>
      <c r="Z11" s="31">
        <v>0</v>
      </c>
      <c r="AA11" s="31">
        <v>0</v>
      </c>
      <c r="AB11" s="31">
        <f>Y11+Z11+AA11</f>
        <v>2</v>
      </c>
      <c r="AC11" s="33" t="s">
        <v>52</v>
      </c>
      <c r="AD11" s="33" t="s">
        <v>53</v>
      </c>
      <c r="AE11" s="33" t="s">
        <v>53</v>
      </c>
      <c r="AF11" s="34">
        <v>0.36670000000000003</v>
      </c>
      <c r="AG11" s="35">
        <v>0.52</v>
      </c>
      <c r="AH11" s="31" t="s">
        <v>54</v>
      </c>
      <c r="AI11" s="31" t="s">
        <v>55</v>
      </c>
    </row>
    <row r="12" spans="1:35" ht="38.25" x14ac:dyDescent="0.25">
      <c r="A12" s="58">
        <v>2</v>
      </c>
      <c r="B12" s="37" t="s">
        <v>49</v>
      </c>
      <c r="C12" s="38" t="s">
        <v>56</v>
      </c>
      <c r="D12" s="39" t="s">
        <v>51</v>
      </c>
      <c r="E12" s="40">
        <v>6</v>
      </c>
      <c r="F12" s="40">
        <v>1</v>
      </c>
      <c r="G12" s="40">
        <v>0</v>
      </c>
      <c r="H12" s="40">
        <v>0</v>
      </c>
      <c r="I12" s="40">
        <v>0</v>
      </c>
      <c r="J12" s="40">
        <v>0</v>
      </c>
      <c r="K12" s="40">
        <v>0</v>
      </c>
      <c r="L12" s="40">
        <v>0</v>
      </c>
      <c r="M12" s="40">
        <v>2</v>
      </c>
      <c r="N12" s="40">
        <v>0</v>
      </c>
      <c r="O12" s="40">
        <v>0</v>
      </c>
      <c r="P12" s="40">
        <f t="shared" ref="P12:P14" si="0">I12+J12+K12+L12+M12+N12+O12</f>
        <v>2</v>
      </c>
      <c r="Q12" s="40">
        <v>0</v>
      </c>
      <c r="R12" s="40">
        <v>0</v>
      </c>
      <c r="S12" s="40">
        <v>0</v>
      </c>
      <c r="T12" s="40">
        <v>0</v>
      </c>
      <c r="U12" s="40">
        <v>2</v>
      </c>
      <c r="V12" s="40">
        <v>2</v>
      </c>
      <c r="W12" s="40">
        <v>0</v>
      </c>
      <c r="X12" s="40">
        <v>0</v>
      </c>
      <c r="Y12" s="40">
        <f>Q12+R12+S12+T12+U12</f>
        <v>2</v>
      </c>
      <c r="Z12" s="40">
        <v>0</v>
      </c>
      <c r="AA12" s="40">
        <v>0</v>
      </c>
      <c r="AB12" s="40">
        <f t="shared" ref="AB12:AB14" si="1">Y12+Z12+AA12</f>
        <v>2</v>
      </c>
      <c r="AC12" s="41" t="s">
        <v>57</v>
      </c>
      <c r="AD12" s="41" t="s">
        <v>58</v>
      </c>
      <c r="AE12" s="41" t="s">
        <v>58</v>
      </c>
      <c r="AF12" s="42">
        <v>2.5</v>
      </c>
      <c r="AG12" s="43">
        <v>6.9000000000000006E-2</v>
      </c>
      <c r="AH12" s="44" t="s">
        <v>54</v>
      </c>
      <c r="AI12" s="40" t="s">
        <v>59</v>
      </c>
    </row>
    <row r="13" spans="1:35" ht="38.25" x14ac:dyDescent="0.25">
      <c r="A13" s="45">
        <v>3</v>
      </c>
      <c r="B13" s="32" t="s">
        <v>49</v>
      </c>
      <c r="C13" s="38" t="s">
        <v>56</v>
      </c>
      <c r="D13" s="39" t="s">
        <v>51</v>
      </c>
      <c r="E13" s="45">
        <v>6</v>
      </c>
      <c r="F13" s="45">
        <v>1</v>
      </c>
      <c r="G13" s="45">
        <v>0</v>
      </c>
      <c r="H13" s="45">
        <v>0</v>
      </c>
      <c r="I13" s="45">
        <v>0</v>
      </c>
      <c r="J13" s="45">
        <v>0</v>
      </c>
      <c r="K13" s="45">
        <v>0</v>
      </c>
      <c r="L13" s="45">
        <v>0</v>
      </c>
      <c r="M13" s="45">
        <v>2</v>
      </c>
      <c r="N13" s="45">
        <v>0</v>
      </c>
      <c r="O13" s="45">
        <v>0</v>
      </c>
      <c r="P13" s="45">
        <f t="shared" si="0"/>
        <v>2</v>
      </c>
      <c r="Q13" s="45">
        <v>0</v>
      </c>
      <c r="R13" s="45">
        <v>0</v>
      </c>
      <c r="S13" s="45">
        <v>0</v>
      </c>
      <c r="T13" s="45">
        <v>0</v>
      </c>
      <c r="U13" s="45">
        <v>2</v>
      </c>
      <c r="V13" s="45">
        <v>2</v>
      </c>
      <c r="W13" s="45">
        <v>0</v>
      </c>
      <c r="X13" s="45">
        <v>0</v>
      </c>
      <c r="Y13" s="45">
        <f t="shared" ref="Y13:Y14" si="2">Q13+R13+S13+T13+U13</f>
        <v>2</v>
      </c>
      <c r="Z13" s="45">
        <v>0</v>
      </c>
      <c r="AA13" s="45">
        <v>0</v>
      </c>
      <c r="AB13" s="45">
        <f t="shared" si="1"/>
        <v>2</v>
      </c>
      <c r="AC13" s="46" t="s">
        <v>60</v>
      </c>
      <c r="AD13" s="46" t="s">
        <v>61</v>
      </c>
      <c r="AE13" s="46" t="s">
        <v>61</v>
      </c>
      <c r="AF13" s="47">
        <v>0.433</v>
      </c>
      <c r="AG13" s="48">
        <v>6.9000000000000006E-2</v>
      </c>
      <c r="AH13" s="49" t="s">
        <v>54</v>
      </c>
      <c r="AI13" s="45" t="s">
        <v>59</v>
      </c>
    </row>
    <row r="14" spans="1:35" ht="38.25" x14ac:dyDescent="0.25">
      <c r="A14" s="50">
        <v>4</v>
      </c>
      <c r="B14" s="51" t="s">
        <v>49</v>
      </c>
      <c r="C14" s="52" t="s">
        <v>62</v>
      </c>
      <c r="D14" s="36" t="s">
        <v>51</v>
      </c>
      <c r="E14" s="40">
        <v>6</v>
      </c>
      <c r="F14" s="40">
        <v>1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2</v>
      </c>
      <c r="N14" s="40">
        <v>0</v>
      </c>
      <c r="O14" s="40">
        <v>0</v>
      </c>
      <c r="P14" s="40">
        <f t="shared" si="0"/>
        <v>2</v>
      </c>
      <c r="Q14" s="40">
        <v>0</v>
      </c>
      <c r="R14" s="40">
        <v>0</v>
      </c>
      <c r="S14" s="40">
        <v>0</v>
      </c>
      <c r="T14" s="40">
        <v>0</v>
      </c>
      <c r="U14" s="40">
        <v>2</v>
      </c>
      <c r="V14" s="40">
        <v>2</v>
      </c>
      <c r="W14" s="40">
        <v>0</v>
      </c>
      <c r="X14" s="40">
        <v>0</v>
      </c>
      <c r="Y14" s="40">
        <f t="shared" si="2"/>
        <v>2</v>
      </c>
      <c r="Z14" s="40">
        <v>0</v>
      </c>
      <c r="AA14" s="40">
        <v>0</v>
      </c>
      <c r="AB14" s="40">
        <f t="shared" si="1"/>
        <v>2</v>
      </c>
      <c r="AC14" s="41" t="s">
        <v>63</v>
      </c>
      <c r="AD14" s="41" t="s">
        <v>64</v>
      </c>
      <c r="AE14" s="41" t="s">
        <v>64</v>
      </c>
      <c r="AF14" s="42">
        <v>0.68300000000000005</v>
      </c>
      <c r="AG14" s="43">
        <v>6.9000000000000006E-2</v>
      </c>
      <c r="AH14" s="44" t="s">
        <v>54</v>
      </c>
      <c r="AI14" s="40" t="s">
        <v>59</v>
      </c>
    </row>
    <row r="15" spans="1:35" ht="38.25" x14ac:dyDescent="0.25">
      <c r="A15" s="45">
        <v>5</v>
      </c>
      <c r="B15" s="53" t="s">
        <v>49</v>
      </c>
      <c r="C15" s="52" t="s">
        <v>65</v>
      </c>
      <c r="D15" s="31" t="s">
        <v>51</v>
      </c>
      <c r="E15" s="45">
        <v>10</v>
      </c>
      <c r="F15" s="45">
        <v>1</v>
      </c>
      <c r="G15" s="45">
        <v>0</v>
      </c>
      <c r="H15" s="45">
        <v>0</v>
      </c>
      <c r="I15" s="45">
        <v>0</v>
      </c>
      <c r="J15" s="45">
        <v>0</v>
      </c>
      <c r="K15" s="45">
        <v>0</v>
      </c>
      <c r="L15" s="45">
        <v>0</v>
      </c>
      <c r="M15" s="45">
        <v>2</v>
      </c>
      <c r="N15" s="45">
        <v>0</v>
      </c>
      <c r="O15" s="45">
        <v>0</v>
      </c>
      <c r="P15" s="45">
        <f>I15+J15+K15+L15+M15+N15+O15</f>
        <v>2</v>
      </c>
      <c r="Q15" s="45">
        <v>0</v>
      </c>
      <c r="R15" s="45">
        <v>0</v>
      </c>
      <c r="S15" s="45">
        <v>0</v>
      </c>
      <c r="T15" s="45">
        <v>0</v>
      </c>
      <c r="U15" s="45">
        <v>1</v>
      </c>
      <c r="V15" s="45">
        <v>0</v>
      </c>
      <c r="W15" s="45">
        <v>1</v>
      </c>
      <c r="X15" s="45">
        <v>0</v>
      </c>
      <c r="Y15" s="45">
        <f>Q15+R15+S15+T15+U15</f>
        <v>1</v>
      </c>
      <c r="Z15" s="45">
        <v>0</v>
      </c>
      <c r="AA15" s="45">
        <v>0</v>
      </c>
      <c r="AB15" s="45">
        <f>Y15+Z15+AA15</f>
        <v>1</v>
      </c>
      <c r="AC15" s="46" t="s">
        <v>66</v>
      </c>
      <c r="AD15" s="46" t="s">
        <v>67</v>
      </c>
      <c r="AE15" s="46" t="s">
        <v>67</v>
      </c>
      <c r="AF15" s="47">
        <v>0.4</v>
      </c>
      <c r="AG15" s="48">
        <v>0.4</v>
      </c>
      <c r="AH15" s="31" t="s">
        <v>54</v>
      </c>
      <c r="AI15" s="45" t="s">
        <v>59</v>
      </c>
    </row>
    <row r="16" spans="1:35" ht="39" thickBot="1" x14ac:dyDescent="0.3">
      <c r="A16" s="54">
        <v>5</v>
      </c>
      <c r="B16" s="55" t="s">
        <v>49</v>
      </c>
      <c r="C16" s="56" t="s">
        <v>68</v>
      </c>
      <c r="D16" s="36" t="s">
        <v>51</v>
      </c>
      <c r="E16" s="40">
        <v>10</v>
      </c>
      <c r="F16" s="40">
        <v>1</v>
      </c>
      <c r="G16" s="40">
        <v>0</v>
      </c>
      <c r="H16" s="40">
        <v>0</v>
      </c>
      <c r="I16" s="40">
        <v>0</v>
      </c>
      <c r="J16" s="40">
        <v>0</v>
      </c>
      <c r="K16" s="40">
        <v>0</v>
      </c>
      <c r="L16" s="40">
        <v>0</v>
      </c>
      <c r="M16" s="40">
        <v>1</v>
      </c>
      <c r="N16" s="40">
        <v>0</v>
      </c>
      <c r="O16" s="40">
        <v>0</v>
      </c>
      <c r="P16" s="40">
        <f t="shared" ref="P16" si="3">I16+J16+K16+L16+M16+N16+O16</f>
        <v>1</v>
      </c>
      <c r="Q16" s="40">
        <v>0</v>
      </c>
      <c r="R16" s="40">
        <v>0</v>
      </c>
      <c r="S16" s="40">
        <v>0</v>
      </c>
      <c r="T16" s="40">
        <v>0</v>
      </c>
      <c r="U16" s="40">
        <v>1</v>
      </c>
      <c r="V16" s="40">
        <v>0</v>
      </c>
      <c r="W16" s="40">
        <v>1</v>
      </c>
      <c r="X16" s="40">
        <v>0</v>
      </c>
      <c r="Y16" s="40">
        <f t="shared" ref="Y16" si="4">Q16+R16+S16+T16+U16</f>
        <v>1</v>
      </c>
      <c r="Z16" s="40">
        <v>0</v>
      </c>
      <c r="AA16" s="40">
        <v>0</v>
      </c>
      <c r="AB16" s="40">
        <f t="shared" ref="AB16" si="5">Y16+Z16+AA16</f>
        <v>1</v>
      </c>
      <c r="AC16" s="41" t="s">
        <v>69</v>
      </c>
      <c r="AD16" s="41" t="s">
        <v>70</v>
      </c>
      <c r="AE16" s="41" t="s">
        <v>70</v>
      </c>
      <c r="AF16" s="42">
        <v>21.75</v>
      </c>
      <c r="AG16" s="43">
        <v>0.22700000000000001</v>
      </c>
      <c r="AH16" s="36" t="s">
        <v>54</v>
      </c>
      <c r="AI16" s="40" t="s">
        <v>59</v>
      </c>
    </row>
    <row r="17" spans="28:28" x14ac:dyDescent="0.25">
      <c r="AB17" s="62"/>
    </row>
  </sheetData>
  <mergeCells count="37">
    <mergeCell ref="S8:T8"/>
    <mergeCell ref="U8:U9"/>
    <mergeCell ref="V8:V9"/>
    <mergeCell ref="W8:W9"/>
    <mergeCell ref="X8:X9"/>
    <mergeCell ref="AG6:AG9"/>
    <mergeCell ref="AH6:AH9"/>
    <mergeCell ref="AI6:AI9"/>
    <mergeCell ref="I7:M7"/>
    <mergeCell ref="N7:N9"/>
    <mergeCell ref="O7:O9"/>
    <mergeCell ref="P7:P9"/>
    <mergeCell ref="Q7:Y7"/>
    <mergeCell ref="Z7:Z9"/>
    <mergeCell ref="AA7:AA9"/>
    <mergeCell ref="I6:P6"/>
    <mergeCell ref="Q6:AB6"/>
    <mergeCell ref="AC6:AC9"/>
    <mergeCell ref="AD6:AD9"/>
    <mergeCell ref="AE6:AE9"/>
    <mergeCell ref="AF6:AF9"/>
    <mergeCell ref="AB7:AB9"/>
    <mergeCell ref="I8:J8"/>
    <mergeCell ref="K8:L8"/>
    <mergeCell ref="M8:M9"/>
    <mergeCell ref="A3:T3"/>
    <mergeCell ref="A4:T4"/>
    <mergeCell ref="A6:A9"/>
    <mergeCell ref="B6:B9"/>
    <mergeCell ref="C6:C9"/>
    <mergeCell ref="D6:D9"/>
    <mergeCell ref="E6:E9"/>
    <mergeCell ref="F6:F9"/>
    <mergeCell ref="G6:G9"/>
    <mergeCell ref="H6:H9"/>
    <mergeCell ref="Y8:Y9"/>
    <mergeCell ref="Q8:R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opLeftCell="A8" workbookViewId="0">
      <selection activeCell="C17" sqref="C17"/>
    </sheetView>
  </sheetViews>
  <sheetFormatPr defaultRowHeight="16.5" x14ac:dyDescent="0.3"/>
  <cols>
    <col min="1" max="1" width="9.140625" style="6"/>
    <col min="2" max="2" width="100.28515625" style="6" customWidth="1"/>
    <col min="3" max="3" width="13.140625" style="6" customWidth="1"/>
    <col min="4" max="4" width="20.85546875" style="6" customWidth="1"/>
    <col min="5" max="16384" width="9.140625" style="6"/>
  </cols>
  <sheetData>
    <row r="1" spans="1:11" ht="28.5" customHeight="1" x14ac:dyDescent="0.3">
      <c r="A1" s="5"/>
    </row>
    <row r="2" spans="1:11" ht="53.25" customHeight="1" thickBot="1" x14ac:dyDescent="0.35">
      <c r="A2" s="102" t="s">
        <v>34</v>
      </c>
      <c r="B2" s="103"/>
      <c r="C2" s="7">
        <v>2016</v>
      </c>
      <c r="D2" s="8" t="s">
        <v>0</v>
      </c>
    </row>
    <row r="3" spans="1:11" ht="17.25" hidden="1" thickTop="1" x14ac:dyDescent="0.3">
      <c r="B3" s="9" t="s">
        <v>35</v>
      </c>
      <c r="C3" s="9"/>
      <c r="D3" s="9"/>
    </row>
    <row r="4" spans="1:11" ht="17.25" hidden="1" thickTop="1" x14ac:dyDescent="0.3">
      <c r="B4" s="9" t="s">
        <v>36</v>
      </c>
      <c r="C4" s="9"/>
      <c r="D4" s="9"/>
    </row>
    <row r="5" spans="1:11" ht="17.25" hidden="1" thickTop="1" x14ac:dyDescent="0.3">
      <c r="B5" s="9" t="s">
        <v>37</v>
      </c>
      <c r="C5" s="9"/>
      <c r="D5" s="9"/>
    </row>
    <row r="6" spans="1:11" ht="11.25" hidden="1" customHeight="1" x14ac:dyDescent="0.3">
      <c r="B6" s="9" t="s">
        <v>38</v>
      </c>
      <c r="C6" s="9"/>
      <c r="D6" s="9"/>
    </row>
    <row r="7" spans="1:11" ht="32.25" hidden="1" customHeight="1" x14ac:dyDescent="0.3">
      <c r="B7" s="9"/>
      <c r="C7" s="9"/>
      <c r="D7" s="9"/>
    </row>
    <row r="8" spans="1:11" ht="27" customHeight="1" thickTop="1" thickBot="1" x14ac:dyDescent="0.35">
      <c r="A8" s="104" t="s">
        <v>49</v>
      </c>
      <c r="B8" s="105"/>
      <c r="C8" s="105"/>
      <c r="D8" s="10"/>
    </row>
    <row r="9" spans="1:11" ht="15" customHeight="1" x14ac:dyDescent="0.3">
      <c r="A9" s="106" t="s">
        <v>39</v>
      </c>
      <c r="B9" s="107"/>
      <c r="C9" s="107"/>
    </row>
    <row r="10" spans="1:11" ht="17.25" thickBot="1" x14ac:dyDescent="0.35">
      <c r="A10" s="11"/>
      <c r="B10" s="11"/>
      <c r="C10" s="12"/>
      <c r="D10" s="13"/>
    </row>
    <row r="11" spans="1:11" ht="24" customHeight="1" thickBot="1" x14ac:dyDescent="0.35">
      <c r="A11" s="14" t="s">
        <v>40</v>
      </c>
      <c r="B11" s="15" t="s">
        <v>41</v>
      </c>
      <c r="C11" s="108" t="s">
        <v>42</v>
      </c>
      <c r="D11" s="109"/>
    </row>
    <row r="12" spans="1:11" ht="82.5" customHeight="1" thickBot="1" x14ac:dyDescent="0.35">
      <c r="A12" s="16">
        <v>1</v>
      </c>
      <c r="B12" s="17" t="s">
        <v>43</v>
      </c>
      <c r="C12" s="98">
        <v>23</v>
      </c>
      <c r="D12" s="99"/>
    </row>
    <row r="13" spans="1:11" ht="75" customHeight="1" thickBot="1" x14ac:dyDescent="0.35">
      <c r="A13" s="18" t="s">
        <v>44</v>
      </c>
      <c r="B13" s="17" t="s">
        <v>45</v>
      </c>
      <c r="C13" s="98">
        <v>23</v>
      </c>
      <c r="D13" s="99"/>
    </row>
    <row r="14" spans="1:11" ht="27.75" customHeight="1" thickBot="1" x14ac:dyDescent="0.35">
      <c r="A14" s="19">
        <v>2</v>
      </c>
      <c r="B14" s="20" t="s">
        <v>46</v>
      </c>
      <c r="C14" s="98">
        <v>39</v>
      </c>
      <c r="D14" s="99"/>
    </row>
    <row r="15" spans="1:11" ht="29.25" customHeight="1" thickBot="1" x14ac:dyDescent="0.35">
      <c r="A15" s="21">
        <v>3</v>
      </c>
      <c r="B15" s="22" t="s">
        <v>47</v>
      </c>
      <c r="C15" s="100">
        <f>('форма 8.1'!AB11*'форма 8.1'!AF11+'форма 8.1'!AB12*'форма 8.1'!AF12+'форма 8.1'!AB13*'форма 8.1'!AF13+'форма 8.1'!AB14*'форма 8.1'!AF14+'форма 8.1'!AB15*'форма 8.1'!AF15+'форма 8.1'!AB16*'форма 8.1'!AF16)/C12</f>
        <v>1.3093652173913044</v>
      </c>
      <c r="D15" s="101"/>
      <c r="E15" s="96"/>
      <c r="F15" s="96"/>
      <c r="G15" s="96"/>
      <c r="H15" s="96"/>
      <c r="I15" s="97"/>
      <c r="J15" s="97"/>
      <c r="K15" s="97"/>
    </row>
    <row r="16" spans="1:11" ht="30.75" customHeight="1" thickBot="1" x14ac:dyDescent="0.35">
      <c r="A16" s="23">
        <v>4</v>
      </c>
      <c r="B16" s="24" t="s">
        <v>48</v>
      </c>
      <c r="C16" s="100">
        <f>SUM('форма 8.1'!AB11:AB16)/'форма 8.3'!C12:D12</f>
        <v>0.43478260869565216</v>
      </c>
      <c r="D16" s="101"/>
      <c r="E16" s="61"/>
      <c r="F16" s="59"/>
      <c r="G16" s="59"/>
      <c r="H16" s="59"/>
      <c r="I16" s="60"/>
      <c r="J16" s="60"/>
      <c r="K16" s="60"/>
    </row>
    <row r="17" spans="2:4" ht="30" customHeight="1" x14ac:dyDescent="0.3"/>
    <row r="18" spans="2:4" ht="17.25" hidden="1" customHeight="1" x14ac:dyDescent="0.3">
      <c r="B18" s="25"/>
      <c r="C18" s="26"/>
      <c r="D18" s="27"/>
    </row>
    <row r="19" spans="2:4" ht="63" customHeight="1" x14ac:dyDescent="0.3">
      <c r="B19" s="28"/>
      <c r="C19" s="28"/>
      <c r="D19" s="28"/>
    </row>
    <row r="20" spans="2:4" ht="9" customHeight="1" x14ac:dyDescent="0.3">
      <c r="B20" s="29"/>
      <c r="C20" s="29"/>
      <c r="D20" s="30"/>
    </row>
    <row r="21" spans="2:4" ht="7.5" customHeight="1" x14ac:dyDescent="0.3">
      <c r="B21" s="29"/>
      <c r="C21" s="29"/>
      <c r="D21" s="30"/>
    </row>
  </sheetData>
  <mergeCells count="10">
    <mergeCell ref="E15:K15"/>
    <mergeCell ref="C14:D14"/>
    <mergeCell ref="C15:D15"/>
    <mergeCell ref="C16:D16"/>
    <mergeCell ref="A2:B2"/>
    <mergeCell ref="A8:C8"/>
    <mergeCell ref="A9:C9"/>
    <mergeCell ref="C11:D11"/>
    <mergeCell ref="C12:D12"/>
    <mergeCell ref="C13:D13"/>
  </mergeCells>
  <dataValidations xWindow="910" yWindow="595" count="4">
    <dataValidation allowBlank="1" showInputMessage="1" showErrorMessage="1" prompt="Введите наименование сетевой организации" sqref="D8 D2"/>
    <dataValidation allowBlank="1" showInputMessage="1" showErrorMessage="1" prompt="Сумма по столбцу 28 Формы 8.1 и деленная на значение пункта 1 Формы 8.3    СУММ   (столбец 28 Формы 8.1 / пункт 1 Формы 8.3)" sqref="D20:D21 C16"/>
    <dataValidation allowBlank="1" showInputMessage="1" showErrorMessage="1" prompt="Сумма произведений по столбцу 32 и столбцу 28 Формы 8.1, деленная на значение пункта 1 Формы 8.3  СУММА    ((столбец 32 * столбец 28) / пункт 1 Формы 8.3)" sqref="C15 D18"/>
    <dataValidation allowBlank="1" showInputMessage="1" showErrorMessage="1" prompt="В соответствии с заключенными договорами по передаче электроэнергии" sqref="C12:C14"/>
  </dataValidation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B11" sqref="B11"/>
    </sheetView>
  </sheetViews>
  <sheetFormatPr defaultRowHeight="15" x14ac:dyDescent="0.25"/>
  <cols>
    <col min="1" max="1" width="15.42578125" customWidth="1"/>
    <col min="2" max="2" width="15.140625" customWidth="1"/>
    <col min="3" max="3" width="10.85546875" customWidth="1"/>
    <col min="4" max="4" width="10" customWidth="1"/>
    <col min="5" max="5" width="10.42578125" customWidth="1"/>
    <col min="6" max="6" width="11.7109375" customWidth="1"/>
    <col min="7" max="7" width="12.28515625" customWidth="1"/>
  </cols>
  <sheetData>
    <row r="1" spans="1:8" x14ac:dyDescent="0.25">
      <c r="A1" s="110" t="s">
        <v>77</v>
      </c>
      <c r="B1" s="110"/>
      <c r="C1" s="110"/>
      <c r="D1" s="110"/>
      <c r="E1" s="110"/>
      <c r="F1" s="110"/>
      <c r="G1" s="110"/>
      <c r="H1" s="110"/>
    </row>
    <row r="2" spans="1:8" x14ac:dyDescent="0.25">
      <c r="A2" s="63"/>
      <c r="B2" s="63"/>
      <c r="C2" s="63"/>
      <c r="D2" s="63"/>
      <c r="E2" s="63"/>
      <c r="F2" s="63"/>
      <c r="G2" s="63"/>
      <c r="H2" s="63"/>
    </row>
    <row r="3" spans="1:8" x14ac:dyDescent="0.25">
      <c r="A3" s="111" t="s">
        <v>49</v>
      </c>
      <c r="B3" s="112"/>
      <c r="C3" s="112"/>
      <c r="D3" s="112"/>
      <c r="E3" s="112"/>
      <c r="F3" s="112"/>
      <c r="G3" s="112"/>
      <c r="H3" s="112"/>
    </row>
    <row r="4" spans="1:8" x14ac:dyDescent="0.25">
      <c r="A4" s="113" t="s">
        <v>2</v>
      </c>
      <c r="B4" s="113"/>
      <c r="C4" s="113"/>
      <c r="D4" s="113"/>
      <c r="E4" s="113"/>
      <c r="F4" s="113"/>
      <c r="G4" s="113"/>
      <c r="H4" s="113"/>
    </row>
    <row r="5" spans="1:8" x14ac:dyDescent="0.25">
      <c r="A5" s="63"/>
      <c r="B5" s="63"/>
      <c r="C5" s="63"/>
      <c r="D5" s="63"/>
      <c r="E5" s="63"/>
      <c r="F5" s="63"/>
      <c r="G5" s="63"/>
      <c r="H5" s="63"/>
    </row>
    <row r="6" spans="1:8" x14ac:dyDescent="0.25">
      <c r="A6" s="63"/>
      <c r="B6" s="63"/>
      <c r="C6" s="63"/>
      <c r="D6" s="63"/>
      <c r="E6" s="63"/>
      <c r="F6" s="63"/>
      <c r="G6" s="63"/>
      <c r="H6" s="63"/>
    </row>
    <row r="7" spans="1:8" ht="43.5" customHeight="1" x14ac:dyDescent="0.25">
      <c r="A7" s="114" t="s">
        <v>72</v>
      </c>
      <c r="B7" s="114" t="s">
        <v>73</v>
      </c>
      <c r="C7" s="116" t="s">
        <v>74</v>
      </c>
      <c r="D7" s="117"/>
      <c r="E7" s="117"/>
      <c r="F7" s="117"/>
      <c r="G7" s="118"/>
      <c r="H7" s="63"/>
    </row>
    <row r="8" spans="1:8" ht="45" customHeight="1" x14ac:dyDescent="0.25">
      <c r="A8" s="115"/>
      <c r="B8" s="115"/>
      <c r="C8" s="64">
        <v>2018</v>
      </c>
      <c r="D8" s="64">
        <v>2019</v>
      </c>
      <c r="E8" s="64">
        <v>2020</v>
      </c>
      <c r="F8" s="64">
        <v>2021</v>
      </c>
      <c r="G8" s="64">
        <v>2022</v>
      </c>
      <c r="H8" s="63"/>
    </row>
    <row r="9" spans="1:8" ht="99.75" customHeight="1" x14ac:dyDescent="0.25">
      <c r="A9" s="65" t="s">
        <v>1</v>
      </c>
      <c r="B9" s="66">
        <v>1.3089999999999999</v>
      </c>
      <c r="C9" s="66">
        <v>0</v>
      </c>
      <c r="D9" s="66">
        <v>0</v>
      </c>
      <c r="E9" s="66">
        <v>0</v>
      </c>
      <c r="F9" s="66">
        <v>0</v>
      </c>
      <c r="G9" s="66">
        <v>0</v>
      </c>
      <c r="H9" s="63"/>
    </row>
    <row r="10" spans="1:8" ht="81" customHeight="1" x14ac:dyDescent="0.25">
      <c r="A10" s="65" t="s">
        <v>75</v>
      </c>
      <c r="B10" s="66">
        <v>0</v>
      </c>
      <c r="C10" s="66">
        <v>0</v>
      </c>
      <c r="D10" s="66">
        <v>0</v>
      </c>
      <c r="E10" s="66">
        <v>0</v>
      </c>
      <c r="F10" s="66">
        <v>0</v>
      </c>
      <c r="G10" s="66">
        <v>0</v>
      </c>
      <c r="H10" s="63"/>
    </row>
    <row r="11" spans="1:8" ht="75.75" customHeight="1" x14ac:dyDescent="0.25">
      <c r="A11" s="65" t="s">
        <v>76</v>
      </c>
      <c r="B11" s="66">
        <v>0.75</v>
      </c>
      <c r="C11" s="66">
        <v>0.75</v>
      </c>
      <c r="D11" s="66">
        <v>0.75</v>
      </c>
      <c r="E11" s="66">
        <v>0.75</v>
      </c>
      <c r="F11" s="66">
        <v>0.75</v>
      </c>
      <c r="G11" s="66">
        <v>0.75</v>
      </c>
      <c r="H11" s="63"/>
    </row>
  </sheetData>
  <mergeCells count="6">
    <mergeCell ref="A1:H1"/>
    <mergeCell ref="A3:H3"/>
    <mergeCell ref="A4:H4"/>
    <mergeCell ref="A7:A8"/>
    <mergeCell ref="B7:B8"/>
    <mergeCell ref="C7:G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форма 1.1</vt:lpstr>
      <vt:lpstr>форма 1.2</vt:lpstr>
      <vt:lpstr>форма 1.3</vt:lpstr>
      <vt:lpstr>форма 8.1</vt:lpstr>
      <vt:lpstr>форма 8.3</vt:lpstr>
      <vt:lpstr>Факт и План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Valeriy Raznomazov</dc:creator>
  <cp:lastModifiedBy>GimadeevaEI</cp:lastModifiedBy>
  <dcterms:created xsi:type="dcterms:W3CDTF">2017-02-13T15:19:33Z</dcterms:created>
  <dcterms:modified xsi:type="dcterms:W3CDTF">2017-03-29T11:00:10Z</dcterms:modified>
</cp:coreProperties>
</file>